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3\05. AD\Biblioteca\Biblioteca 1\Repositorio\"/>
    </mc:Choice>
  </mc:AlternateContent>
  <bookViews>
    <workbookView xWindow="0" yWindow="0" windowWidth="14985" windowHeight="10215"/>
  </bookViews>
  <sheets>
    <sheet name="Indicador 12.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I74" i="1"/>
  <c r="H74" i="1"/>
  <c r="G74" i="1"/>
  <c r="F74" i="1"/>
  <c r="I87" i="1"/>
  <c r="H87" i="1"/>
  <c r="G87" i="1"/>
  <c r="F87" i="1"/>
  <c r="I86" i="1"/>
  <c r="H86" i="1"/>
  <c r="G86" i="1"/>
  <c r="F86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G81" i="1"/>
  <c r="F81" i="1"/>
  <c r="I80" i="1"/>
  <c r="H80" i="1"/>
  <c r="G80" i="1"/>
  <c r="F80" i="1"/>
  <c r="I79" i="1"/>
  <c r="H79" i="1"/>
  <c r="G79" i="1"/>
  <c r="F79" i="1"/>
  <c r="I78" i="1"/>
  <c r="H78" i="1"/>
  <c r="G78" i="1"/>
  <c r="F78" i="1"/>
  <c r="I77" i="1"/>
  <c r="H77" i="1"/>
  <c r="G77" i="1"/>
  <c r="F77" i="1"/>
  <c r="I76" i="1"/>
  <c r="H76" i="1"/>
  <c r="G76" i="1"/>
  <c r="F76" i="1"/>
  <c r="I75" i="1"/>
  <c r="H75" i="1"/>
  <c r="G75" i="1"/>
  <c r="F75" i="1"/>
  <c r="I88" i="1"/>
  <c r="H88" i="1"/>
  <c r="G88" i="1"/>
  <c r="F88" i="1"/>
  <c r="E74" i="1"/>
  <c r="I67" i="1"/>
  <c r="H67" i="1"/>
  <c r="G67" i="1"/>
  <c r="F67" i="1"/>
  <c r="F123" i="1" l="1"/>
  <c r="F136" i="1"/>
  <c r="F135" i="1"/>
  <c r="F134" i="1"/>
  <c r="F133" i="1"/>
  <c r="F132" i="1"/>
  <c r="F110" i="1"/>
  <c r="F131" i="1" s="1"/>
  <c r="B25" i="1"/>
  <c r="B45" i="1" s="1"/>
  <c r="F124" i="1" l="1"/>
  <c r="F137" i="1" s="1"/>
  <c r="F125" i="1"/>
  <c r="F127" i="1"/>
  <c r="F129" i="1"/>
  <c r="F126" i="1"/>
  <c r="F128" i="1"/>
  <c r="F130" i="1"/>
  <c r="B35" i="1"/>
  <c r="B36" i="1"/>
  <c r="B37" i="1"/>
  <c r="B43" i="1"/>
  <c r="B34" i="1"/>
  <c r="B40" i="1"/>
  <c r="B38" i="1"/>
  <c r="B41" i="1"/>
  <c r="B42" i="1"/>
  <c r="B32" i="1"/>
  <c r="B44" i="1"/>
  <c r="B33" i="1"/>
  <c r="E67" i="1"/>
  <c r="E85" i="1" s="1"/>
  <c r="B46" i="1" l="1"/>
  <c r="E80" i="1"/>
  <c r="E83" i="1"/>
  <c r="E81" i="1"/>
  <c r="E82" i="1"/>
  <c r="E84" i="1"/>
  <c r="E86" i="1"/>
  <c r="E87" i="1"/>
  <c r="E75" i="1"/>
  <c r="E76" i="1"/>
  <c r="E77" i="1"/>
  <c r="E78" i="1"/>
  <c r="E79" i="1"/>
  <c r="D67" i="1"/>
  <c r="D87" i="1" s="1"/>
  <c r="D76" i="1" l="1"/>
  <c r="D77" i="1"/>
  <c r="D78" i="1"/>
  <c r="D79" i="1"/>
  <c r="D80" i="1"/>
  <c r="D81" i="1"/>
  <c r="D82" i="1"/>
  <c r="D83" i="1"/>
  <c r="D86" i="1"/>
  <c r="D74" i="1"/>
  <c r="E88" i="1"/>
  <c r="D84" i="1"/>
  <c r="D88" i="1" s="1"/>
  <c r="D85" i="1"/>
  <c r="D75" i="1"/>
  <c r="C67" i="1" l="1"/>
  <c r="C74" i="1" s="1"/>
  <c r="C76" i="1" l="1"/>
  <c r="C87" i="1"/>
  <c r="C75" i="1"/>
  <c r="C83" i="1"/>
  <c r="C78" i="1"/>
  <c r="C86" i="1"/>
  <c r="C80" i="1"/>
  <c r="C79" i="1"/>
  <c r="C85" i="1"/>
  <c r="C84" i="1"/>
  <c r="C82" i="1"/>
  <c r="C81" i="1"/>
  <c r="C77" i="1"/>
  <c r="Q165" i="1"/>
  <c r="Q192" i="1" s="1"/>
  <c r="P165" i="1"/>
  <c r="P192" i="1" s="1"/>
  <c r="O165" i="1"/>
  <c r="O189" i="1" s="1"/>
  <c r="N165" i="1"/>
  <c r="N191" i="1" s="1"/>
  <c r="Q185" i="1" l="1"/>
  <c r="P189" i="1"/>
  <c r="Q189" i="1"/>
  <c r="Q181" i="1"/>
  <c r="P185" i="1"/>
  <c r="P181" i="1"/>
  <c r="C88" i="1"/>
  <c r="P186" i="1"/>
  <c r="Q182" i="1"/>
  <c r="O179" i="1"/>
  <c r="O191" i="1"/>
  <c r="O182" i="1"/>
  <c r="O186" i="1"/>
  <c r="O190" i="1"/>
  <c r="P182" i="1"/>
  <c r="P190" i="1"/>
  <c r="Q190" i="1"/>
  <c r="P179" i="1"/>
  <c r="P183" i="1"/>
  <c r="P187" i="1"/>
  <c r="P191" i="1"/>
  <c r="Q186" i="1"/>
  <c r="O183" i="1"/>
  <c r="O187" i="1"/>
  <c r="Q179" i="1"/>
  <c r="Q183" i="1"/>
  <c r="Q187" i="1"/>
  <c r="Q191" i="1"/>
  <c r="O180" i="1"/>
  <c r="O184" i="1"/>
  <c r="O188" i="1"/>
  <c r="O192" i="1"/>
  <c r="P180" i="1"/>
  <c r="P184" i="1"/>
  <c r="P188" i="1"/>
  <c r="Q180" i="1"/>
  <c r="Q184" i="1"/>
  <c r="Q188" i="1"/>
  <c r="O181" i="1"/>
  <c r="O185" i="1"/>
  <c r="N181" i="1"/>
  <c r="N190" i="1"/>
  <c r="N179" i="1"/>
  <c r="N188" i="1"/>
  <c r="N186" i="1"/>
  <c r="N189" i="1"/>
  <c r="N184" i="1"/>
  <c r="N187" i="1"/>
  <c r="N182" i="1"/>
  <c r="N180" i="1"/>
  <c r="N183" i="1"/>
  <c r="N192" i="1"/>
  <c r="N185" i="1"/>
  <c r="E110" i="1"/>
  <c r="E131" i="1" s="1"/>
  <c r="N193" i="1" l="1"/>
  <c r="E133" i="1"/>
  <c r="E124" i="1"/>
  <c r="E123" i="1"/>
  <c r="E126" i="1"/>
  <c r="E128" i="1"/>
  <c r="E132" i="1"/>
  <c r="E134" i="1"/>
  <c r="E135" i="1"/>
  <c r="E136" i="1"/>
  <c r="E125" i="1"/>
  <c r="E127" i="1"/>
  <c r="E129" i="1"/>
  <c r="E130" i="1"/>
  <c r="P193" i="1"/>
  <c r="Q193" i="1"/>
  <c r="O193" i="1"/>
  <c r="B67" i="1"/>
  <c r="B74" i="1" s="1"/>
  <c r="D110" i="1"/>
  <c r="E137" i="1" l="1"/>
  <c r="B82" i="1"/>
  <c r="D136" i="1"/>
  <c r="D132" i="1"/>
  <c r="D131" i="1"/>
  <c r="D130" i="1"/>
  <c r="D135" i="1"/>
  <c r="D127" i="1"/>
  <c r="D128" i="1"/>
  <c r="D126" i="1"/>
  <c r="D133" i="1"/>
  <c r="D125" i="1"/>
  <c r="D129" i="1"/>
  <c r="D134" i="1"/>
  <c r="D124" i="1"/>
  <c r="D123" i="1"/>
  <c r="M165" i="1"/>
  <c r="L165" i="1"/>
  <c r="K165" i="1"/>
  <c r="J165" i="1"/>
  <c r="M187" i="1" l="1"/>
  <c r="M179" i="1"/>
  <c r="D137" i="1"/>
  <c r="M180" i="1"/>
  <c r="M182" i="1"/>
  <c r="M184" i="1"/>
  <c r="M186" i="1"/>
  <c r="M191" i="1"/>
  <c r="M183" i="1"/>
  <c r="M190" i="1"/>
  <c r="M188" i="1"/>
  <c r="M189" i="1"/>
  <c r="M181" i="1"/>
  <c r="M185" i="1"/>
  <c r="M192" i="1"/>
  <c r="J189" i="1"/>
  <c r="J187" i="1"/>
  <c r="J188" i="1"/>
  <c r="J182" i="1"/>
  <c r="J179" i="1"/>
  <c r="J181" i="1"/>
  <c r="J183" i="1"/>
  <c r="J185" i="1"/>
  <c r="J192" i="1"/>
  <c r="J190" i="1"/>
  <c r="J180" i="1"/>
  <c r="J186" i="1"/>
  <c r="J184" i="1"/>
  <c r="J191" i="1"/>
  <c r="K180" i="1"/>
  <c r="K182" i="1"/>
  <c r="K184" i="1"/>
  <c r="K186" i="1"/>
  <c r="K191" i="1"/>
  <c r="K187" i="1"/>
  <c r="K189" i="1"/>
  <c r="K181" i="1"/>
  <c r="K185" i="1"/>
  <c r="K192" i="1"/>
  <c r="K179" i="1"/>
  <c r="K183" i="1"/>
  <c r="K188" i="1"/>
  <c r="K190" i="1"/>
  <c r="L190" i="1"/>
  <c r="L180" i="1"/>
  <c r="L182" i="1"/>
  <c r="L184" i="1"/>
  <c r="L186" i="1"/>
  <c r="L191" i="1"/>
  <c r="L189" i="1"/>
  <c r="L187" i="1"/>
  <c r="L188" i="1"/>
  <c r="L179" i="1"/>
  <c r="L181" i="1"/>
  <c r="L183" i="1"/>
  <c r="L185" i="1"/>
  <c r="L192" i="1"/>
  <c r="C165" i="1"/>
  <c r="D165" i="1"/>
  <c r="E165" i="1"/>
  <c r="F165" i="1"/>
  <c r="G165" i="1"/>
  <c r="H165" i="1"/>
  <c r="I165" i="1"/>
  <c r="B165" i="1"/>
  <c r="K193" i="1" l="1"/>
  <c r="L193" i="1"/>
  <c r="J193" i="1"/>
  <c r="M193" i="1"/>
  <c r="H185" i="1"/>
  <c r="I184" i="1"/>
  <c r="I192" i="1"/>
  <c r="I185" i="1"/>
  <c r="I188" i="1"/>
  <c r="I186" i="1"/>
  <c r="I187" i="1"/>
  <c r="I183" i="1"/>
  <c r="I180" i="1"/>
  <c r="I189" i="1"/>
  <c r="I181" i="1"/>
  <c r="I190" i="1"/>
  <c r="I179" i="1"/>
  <c r="I182" i="1"/>
  <c r="I191" i="1"/>
  <c r="I193" i="1" l="1"/>
  <c r="E180" i="1" l="1"/>
  <c r="E181" i="1"/>
  <c r="B182" i="1"/>
  <c r="E182" i="1"/>
  <c r="E183" i="1"/>
  <c r="E184" i="1"/>
  <c r="B185" i="1"/>
  <c r="E185" i="1"/>
  <c r="E186" i="1"/>
  <c r="E187" i="1"/>
  <c r="B188" i="1"/>
  <c r="E188" i="1"/>
  <c r="E189" i="1"/>
  <c r="E190" i="1"/>
  <c r="B191" i="1"/>
  <c r="E191" i="1"/>
  <c r="E192" i="1"/>
  <c r="E179" i="1"/>
  <c r="B179" i="1"/>
  <c r="C180" i="1"/>
  <c r="D185" i="1"/>
  <c r="B180" i="1"/>
  <c r="B110" i="1"/>
  <c r="B87" i="1" l="1"/>
  <c r="B126" i="1"/>
  <c r="B136" i="1"/>
  <c r="B123" i="1"/>
  <c r="B127" i="1"/>
  <c r="D188" i="1"/>
  <c r="D182" i="1"/>
  <c r="C182" i="1"/>
  <c r="C179" i="1"/>
  <c r="D187" i="1"/>
  <c r="C184" i="1"/>
  <c r="D191" i="1"/>
  <c r="C191" i="1"/>
  <c r="D179" i="1"/>
  <c r="E193" i="1"/>
  <c r="C188" i="1"/>
  <c r="D190" i="1"/>
  <c r="D184" i="1"/>
  <c r="D181" i="1"/>
  <c r="C190" i="1"/>
  <c r="C187" i="1"/>
  <c r="C181" i="1"/>
  <c r="B190" i="1"/>
  <c r="B187" i="1"/>
  <c r="B184" i="1"/>
  <c r="B181" i="1"/>
  <c r="D192" i="1"/>
  <c r="D189" i="1"/>
  <c r="D186" i="1"/>
  <c r="D183" i="1"/>
  <c r="D180" i="1"/>
  <c r="C185" i="1"/>
  <c r="C192" i="1"/>
  <c r="C189" i="1"/>
  <c r="C186" i="1"/>
  <c r="C183" i="1"/>
  <c r="B192" i="1"/>
  <c r="B189" i="1"/>
  <c r="B186" i="1"/>
  <c r="B183" i="1"/>
  <c r="B130" i="1"/>
  <c r="B124" i="1"/>
  <c r="B134" i="1"/>
  <c r="B133" i="1"/>
  <c r="B132" i="1"/>
  <c r="B131" i="1"/>
  <c r="B129" i="1"/>
  <c r="B128" i="1"/>
  <c r="B135" i="1"/>
  <c r="B125" i="1"/>
  <c r="B75" i="1"/>
  <c r="B77" i="1"/>
  <c r="C193" i="1" l="1"/>
  <c r="D193" i="1"/>
  <c r="B193" i="1"/>
  <c r="B137" i="1"/>
  <c r="B84" i="1"/>
  <c r="B76" i="1"/>
  <c r="B83" i="1"/>
  <c r="B80" i="1"/>
  <c r="B79" i="1"/>
  <c r="B86" i="1"/>
  <c r="B78" i="1"/>
  <c r="B85" i="1"/>
  <c r="B81" i="1"/>
  <c r="C110" i="1"/>
  <c r="B88" i="1" l="1"/>
  <c r="C123" i="1"/>
  <c r="C129" i="1"/>
  <c r="C124" i="1"/>
  <c r="C132" i="1"/>
  <c r="C128" i="1"/>
  <c r="C130" i="1"/>
  <c r="C131" i="1"/>
  <c r="C134" i="1"/>
  <c r="C135" i="1"/>
  <c r="C125" i="1"/>
  <c r="C133" i="1"/>
  <c r="C126" i="1"/>
  <c r="C127" i="1"/>
  <c r="C136" i="1"/>
  <c r="H181" i="1"/>
  <c r="H179" i="1"/>
  <c r="H192" i="1"/>
  <c r="H191" i="1"/>
  <c r="H183" i="1"/>
  <c r="H187" i="1"/>
  <c r="H184" i="1"/>
  <c r="H188" i="1"/>
  <c r="H180" i="1"/>
  <c r="H190" i="1"/>
  <c r="H186" i="1"/>
  <c r="H182" i="1"/>
  <c r="H189" i="1"/>
  <c r="G185" i="1"/>
  <c r="C137" i="1" l="1"/>
  <c r="H193" i="1"/>
  <c r="G187" i="1"/>
  <c r="G184" i="1"/>
  <c r="G183" i="1"/>
  <c r="G182" i="1"/>
  <c r="G188" i="1"/>
  <c r="G191" i="1"/>
  <c r="G181" i="1"/>
  <c r="G189" i="1"/>
  <c r="G192" i="1"/>
  <c r="G190" i="1"/>
  <c r="G180" i="1"/>
  <c r="G186" i="1"/>
  <c r="G179" i="1"/>
  <c r="R246" i="1"/>
  <c r="G193" i="1" l="1"/>
  <c r="R257" i="1"/>
  <c r="R280" i="1" l="1"/>
  <c r="F179" i="1"/>
  <c r="K246" i="1"/>
  <c r="K258" i="1" s="1"/>
  <c r="L246" i="1"/>
  <c r="L286" i="1" s="1"/>
  <c r="M246" i="1"/>
  <c r="M277" i="1" s="1"/>
  <c r="N246" i="1"/>
  <c r="N282" i="1" s="1"/>
  <c r="O246" i="1"/>
  <c r="O294" i="1" s="1"/>
  <c r="P246" i="1"/>
  <c r="Q246" i="1"/>
  <c r="Q282" i="1" s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Q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338" i="1"/>
  <c r="B356" i="1" s="1"/>
  <c r="C338" i="1"/>
  <c r="C356" i="1" s="1"/>
  <c r="D338" i="1"/>
  <c r="D356" i="1" s="1"/>
  <c r="E338" i="1"/>
  <c r="E353" i="1" s="1"/>
  <c r="F338" i="1"/>
  <c r="F350" i="1" s="1"/>
  <c r="G338" i="1"/>
  <c r="G377" i="1" s="1"/>
  <c r="H338" i="1"/>
  <c r="H377" i="1" s="1"/>
  <c r="I338" i="1"/>
  <c r="J338" i="1"/>
  <c r="J357" i="1" s="1"/>
  <c r="K338" i="1"/>
  <c r="K366" i="1" s="1"/>
  <c r="L338" i="1"/>
  <c r="L366" i="1" s="1"/>
  <c r="M338" i="1"/>
  <c r="M350" i="1" s="1"/>
  <c r="N338" i="1"/>
  <c r="N350" i="1" s="1"/>
  <c r="O338" i="1"/>
  <c r="O381" i="1" s="1"/>
  <c r="P338" i="1"/>
  <c r="P378" i="1" s="1"/>
  <c r="Q338" i="1"/>
  <c r="Q350" i="1" s="1"/>
  <c r="R338" i="1"/>
  <c r="R350" i="1" s="1"/>
  <c r="S338" i="1"/>
  <c r="S363" i="1" s="1"/>
  <c r="T338" i="1"/>
  <c r="T350" i="1" s="1"/>
  <c r="U338" i="1"/>
  <c r="U355" i="1" s="1"/>
  <c r="V338" i="1"/>
  <c r="V350" i="1" s="1"/>
  <c r="W338" i="1"/>
  <c r="W380" i="1" s="1"/>
  <c r="X338" i="1"/>
  <c r="X379" i="1" s="1"/>
  <c r="Y338" i="1"/>
  <c r="C350" i="1"/>
  <c r="D350" i="1" l="1"/>
  <c r="B350" i="1"/>
  <c r="E350" i="1"/>
  <c r="D366" i="1"/>
  <c r="L292" i="1"/>
  <c r="D355" i="1"/>
  <c r="T352" i="1"/>
  <c r="D378" i="1"/>
  <c r="L372" i="1"/>
  <c r="D369" i="1"/>
  <c r="F368" i="1"/>
  <c r="L352" i="1"/>
  <c r="T380" i="1"/>
  <c r="N366" i="1"/>
  <c r="L375" i="1"/>
  <c r="D360" i="1"/>
  <c r="T375" i="1"/>
  <c r="T365" i="1"/>
  <c r="L373" i="1"/>
  <c r="C360" i="1"/>
  <c r="F363" i="1"/>
  <c r="G381" i="1"/>
  <c r="S357" i="1"/>
  <c r="K352" i="1"/>
  <c r="F381" i="1"/>
  <c r="F357" i="1"/>
  <c r="N373" i="1"/>
  <c r="N355" i="1"/>
  <c r="K354" i="1"/>
  <c r="K264" i="1"/>
  <c r="G380" i="1"/>
  <c r="G379" i="1"/>
  <c r="S362" i="1"/>
  <c r="F379" i="1"/>
  <c r="F362" i="1"/>
  <c r="V353" i="1"/>
  <c r="G378" i="1"/>
  <c r="S368" i="1"/>
  <c r="K291" i="1"/>
  <c r="D380" i="1"/>
  <c r="T377" i="1"/>
  <c r="D375" i="1"/>
  <c r="D372" i="1"/>
  <c r="L368" i="1"/>
  <c r="L365" i="1"/>
  <c r="E362" i="1"/>
  <c r="T359" i="1"/>
  <c r="D357" i="1"/>
  <c r="D354" i="1"/>
  <c r="K280" i="1"/>
  <c r="K273" i="1"/>
  <c r="T379" i="1"/>
  <c r="S377" i="1"/>
  <c r="T374" i="1"/>
  <c r="C372" i="1"/>
  <c r="M363" i="1"/>
  <c r="T361" i="1"/>
  <c r="S358" i="1"/>
  <c r="T356" i="1"/>
  <c r="D352" i="1"/>
  <c r="K267" i="1"/>
  <c r="D377" i="1"/>
  <c r="S374" i="1"/>
  <c r="T371" i="1"/>
  <c r="D368" i="1"/>
  <c r="L363" i="1"/>
  <c r="L361" i="1"/>
  <c r="L358" i="1"/>
  <c r="L356" i="1"/>
  <c r="T353" i="1"/>
  <c r="T351" i="1"/>
  <c r="K283" i="1"/>
  <c r="K272" i="1"/>
  <c r="C377" i="1"/>
  <c r="T373" i="1"/>
  <c r="L370" i="1"/>
  <c r="T367" i="1"/>
  <c r="B361" i="1"/>
  <c r="E358" i="1"/>
  <c r="L353" i="1"/>
  <c r="C351" i="1"/>
  <c r="K288" i="1"/>
  <c r="D379" i="1"/>
  <c r="T376" i="1"/>
  <c r="S373" i="1"/>
  <c r="T369" i="1"/>
  <c r="T366" i="1"/>
  <c r="D363" i="1"/>
  <c r="T360" i="1"/>
  <c r="D358" i="1"/>
  <c r="M355" i="1"/>
  <c r="K353" i="1"/>
  <c r="Q292" i="1"/>
  <c r="K282" i="1"/>
  <c r="K265" i="1"/>
  <c r="K259" i="1"/>
  <c r="D381" i="1"/>
  <c r="H378" i="1"/>
  <c r="C376" i="1"/>
  <c r="L369" i="1"/>
  <c r="T362" i="1"/>
  <c r="L360" i="1"/>
  <c r="T357" i="1"/>
  <c r="L355" i="1"/>
  <c r="J353" i="1"/>
  <c r="L350" i="1"/>
  <c r="Q287" i="1"/>
  <c r="K270" i="1"/>
  <c r="P350" i="1"/>
  <c r="W379" i="1"/>
  <c r="X376" i="1"/>
  <c r="V379" i="1"/>
  <c r="W376" i="1"/>
  <c r="N356" i="1"/>
  <c r="W381" i="1"/>
  <c r="N371" i="1"/>
  <c r="V381" i="1"/>
  <c r="O380" i="1"/>
  <c r="O379" i="1"/>
  <c r="T378" i="1"/>
  <c r="P377" i="1"/>
  <c r="L376" i="1"/>
  <c r="L374" i="1"/>
  <c r="D373" i="1"/>
  <c r="M371" i="1"/>
  <c r="T368" i="1"/>
  <c r="M367" i="1"/>
  <c r="T364" i="1"/>
  <c r="L359" i="1"/>
  <c r="F356" i="1"/>
  <c r="T354" i="1"/>
  <c r="L351" i="1"/>
  <c r="M273" i="1"/>
  <c r="X381" i="1"/>
  <c r="N361" i="1"/>
  <c r="F355" i="1"/>
  <c r="W378" i="1"/>
  <c r="U368" i="1"/>
  <c r="T381" i="1"/>
  <c r="N380" i="1"/>
  <c r="L379" i="1"/>
  <c r="O378" i="1"/>
  <c r="O377" i="1"/>
  <c r="D376" i="1"/>
  <c r="E374" i="1"/>
  <c r="U372" i="1"/>
  <c r="D371" i="1"/>
  <c r="L367" i="1"/>
  <c r="L364" i="1"/>
  <c r="N362" i="1"/>
  <c r="V360" i="1"/>
  <c r="D359" i="1"/>
  <c r="N357" i="1"/>
  <c r="V355" i="1"/>
  <c r="L354" i="1"/>
  <c r="F353" i="1"/>
  <c r="D351" i="1"/>
  <c r="X378" i="1"/>
  <c r="P380" i="1"/>
  <c r="F373" i="1"/>
  <c r="N367" i="1"/>
  <c r="M264" i="1"/>
  <c r="L381" i="1"/>
  <c r="L380" i="1"/>
  <c r="H379" i="1"/>
  <c r="N378" i="1"/>
  <c r="L377" i="1"/>
  <c r="D374" i="1"/>
  <c r="T372" i="1"/>
  <c r="T370" i="1"/>
  <c r="N368" i="1"/>
  <c r="D367" i="1"/>
  <c r="D364" i="1"/>
  <c r="L362" i="1"/>
  <c r="U360" i="1"/>
  <c r="T358" i="1"/>
  <c r="L357" i="1"/>
  <c r="T355" i="1"/>
  <c r="D353" i="1"/>
  <c r="S380" i="1"/>
  <c r="C371" i="1"/>
  <c r="S369" i="1"/>
  <c r="S367" i="1"/>
  <c r="C366" i="1"/>
  <c r="S361" i="1"/>
  <c r="K379" i="1"/>
  <c r="K374" i="1"/>
  <c r="S372" i="1"/>
  <c r="S359" i="1"/>
  <c r="S355" i="1"/>
  <c r="C378" i="1"/>
  <c r="S370" i="1"/>
  <c r="S365" i="1"/>
  <c r="K362" i="1"/>
  <c r="K357" i="1"/>
  <c r="B354" i="1"/>
  <c r="X377" i="1"/>
  <c r="K377" i="1"/>
  <c r="S376" i="1"/>
  <c r="K375" i="1"/>
  <c r="K372" i="1"/>
  <c r="R366" i="1"/>
  <c r="S360" i="1"/>
  <c r="K359" i="1"/>
  <c r="S354" i="1"/>
  <c r="S351" i="1"/>
  <c r="M272" i="1"/>
  <c r="C381" i="1"/>
  <c r="K370" i="1"/>
  <c r="K367" i="1"/>
  <c r="C364" i="1"/>
  <c r="C358" i="1"/>
  <c r="M257" i="1"/>
  <c r="P381" i="1"/>
  <c r="X380" i="1"/>
  <c r="K380" i="1"/>
  <c r="S379" i="1"/>
  <c r="L378" i="1"/>
  <c r="V377" i="1"/>
  <c r="F377" i="1"/>
  <c r="K376" i="1"/>
  <c r="C375" i="1"/>
  <c r="V373" i="1"/>
  <c r="C373" i="1"/>
  <c r="F372" i="1"/>
  <c r="L371" i="1"/>
  <c r="D370" i="1"/>
  <c r="C368" i="1"/>
  <c r="J367" i="1"/>
  <c r="D365" i="1"/>
  <c r="T363" i="1"/>
  <c r="V362" i="1"/>
  <c r="D362" i="1"/>
  <c r="D361" i="1"/>
  <c r="K360" i="1"/>
  <c r="C359" i="1"/>
  <c r="V357" i="1"/>
  <c r="C357" i="1"/>
  <c r="K355" i="1"/>
  <c r="N354" i="1"/>
  <c r="S353" i="1"/>
  <c r="S352" i="1"/>
  <c r="K351" i="1"/>
  <c r="K293" i="1"/>
  <c r="K290" i="1"/>
  <c r="M285" i="1"/>
  <c r="K275" i="1"/>
  <c r="K381" i="1"/>
  <c r="C367" i="1"/>
  <c r="S364" i="1"/>
  <c r="S356" i="1"/>
  <c r="S350" i="1"/>
  <c r="C380" i="1"/>
  <c r="S375" i="1"/>
  <c r="S371" i="1"/>
  <c r="K363" i="1"/>
  <c r="R361" i="1"/>
  <c r="K358" i="1"/>
  <c r="C355" i="1"/>
  <c r="C354" i="1"/>
  <c r="C352" i="1"/>
  <c r="S378" i="1"/>
  <c r="K373" i="1"/>
  <c r="R371" i="1"/>
  <c r="K369" i="1"/>
  <c r="K368" i="1"/>
  <c r="S366" i="1"/>
  <c r="K364" i="1"/>
  <c r="N294" i="1"/>
  <c r="K356" i="1"/>
  <c r="C353" i="1"/>
  <c r="S381" i="1"/>
  <c r="W377" i="1"/>
  <c r="C374" i="1"/>
  <c r="J372" i="1"/>
  <c r="C369" i="1"/>
  <c r="K365" i="1"/>
  <c r="C363" i="1"/>
  <c r="K361" i="1"/>
  <c r="R354" i="1"/>
  <c r="K350" i="1"/>
  <c r="L293" i="1"/>
  <c r="N290" i="1"/>
  <c r="W382" i="1"/>
  <c r="H380" i="1"/>
  <c r="P379" i="1"/>
  <c r="C379" i="1"/>
  <c r="K378" i="1"/>
  <c r="V372" i="1"/>
  <c r="K371" i="1"/>
  <c r="C370" i="1"/>
  <c r="V367" i="1"/>
  <c r="F367" i="1"/>
  <c r="C365" i="1"/>
  <c r="C362" i="1"/>
  <c r="C361" i="1"/>
  <c r="V356" i="1"/>
  <c r="J355" i="1"/>
  <c r="M280" i="1"/>
  <c r="M265" i="1"/>
  <c r="K261" i="1"/>
  <c r="R380" i="1"/>
  <c r="B378" i="1"/>
  <c r="J365" i="1"/>
  <c r="R352" i="1"/>
  <c r="B352" i="1"/>
  <c r="J351" i="1"/>
  <c r="N381" i="1"/>
  <c r="F380" i="1"/>
  <c r="V378" i="1"/>
  <c r="N377" i="1"/>
  <c r="N376" i="1"/>
  <c r="V375" i="1"/>
  <c r="J375" i="1"/>
  <c r="R374" i="1"/>
  <c r="V370" i="1"/>
  <c r="F370" i="1"/>
  <c r="R369" i="1"/>
  <c r="B369" i="1"/>
  <c r="V365" i="1"/>
  <c r="F365" i="1"/>
  <c r="R364" i="1"/>
  <c r="B364" i="1"/>
  <c r="F360" i="1"/>
  <c r="N359" i="1"/>
  <c r="B359" i="1"/>
  <c r="J358" i="1"/>
  <c r="N352" i="1"/>
  <c r="V351" i="1"/>
  <c r="F351" i="1"/>
  <c r="B381" i="1"/>
  <c r="R379" i="1"/>
  <c r="J378" i="1"/>
  <c r="B377" i="1"/>
  <c r="F375" i="1"/>
  <c r="N374" i="1"/>
  <c r="B374" i="1"/>
  <c r="J373" i="1"/>
  <c r="E370" i="1"/>
  <c r="N369" i="1"/>
  <c r="V368" i="1"/>
  <c r="J368" i="1"/>
  <c r="R367" i="1"/>
  <c r="N364" i="1"/>
  <c r="V363" i="1"/>
  <c r="J363" i="1"/>
  <c r="R362" i="1"/>
  <c r="M359" i="1"/>
  <c r="V358" i="1"/>
  <c r="F358" i="1"/>
  <c r="R357" i="1"/>
  <c r="B357" i="1"/>
  <c r="J356" i="1"/>
  <c r="R355" i="1"/>
  <c r="K279" i="1"/>
  <c r="K262" i="1"/>
  <c r="J379" i="1"/>
  <c r="R376" i="1"/>
  <c r="B371" i="1"/>
  <c r="B366" i="1"/>
  <c r="R359" i="1"/>
  <c r="R372" i="1"/>
  <c r="B367" i="1"/>
  <c r="J361" i="1"/>
  <c r="B355" i="1"/>
  <c r="J354" i="1"/>
  <c r="B353" i="1"/>
  <c r="J350" i="1"/>
  <c r="L257" i="1"/>
  <c r="J377" i="1"/>
  <c r="J376" i="1"/>
  <c r="V371" i="1"/>
  <c r="R370" i="1"/>
  <c r="F366" i="1"/>
  <c r="B365" i="1"/>
  <c r="F361" i="1"/>
  <c r="R360" i="1"/>
  <c r="B360" i="1"/>
  <c r="V354" i="1"/>
  <c r="N353" i="1"/>
  <c r="J352" i="1"/>
  <c r="B351" i="1"/>
  <c r="V382" i="1"/>
  <c r="H381" i="1"/>
  <c r="V380" i="1"/>
  <c r="N379" i="1"/>
  <c r="F378" i="1"/>
  <c r="V376" i="1"/>
  <c r="F376" i="1"/>
  <c r="N375" i="1"/>
  <c r="B375" i="1"/>
  <c r="J374" i="1"/>
  <c r="F371" i="1"/>
  <c r="N370" i="1"/>
  <c r="B370" i="1"/>
  <c r="J369" i="1"/>
  <c r="E366" i="1"/>
  <c r="N365" i="1"/>
  <c r="V364" i="1"/>
  <c r="J364" i="1"/>
  <c r="R363" i="1"/>
  <c r="N360" i="1"/>
  <c r="V359" i="1"/>
  <c r="J359" i="1"/>
  <c r="R358" i="1"/>
  <c r="U352" i="1"/>
  <c r="F352" i="1"/>
  <c r="N351" i="1"/>
  <c r="L277" i="1"/>
  <c r="K269" i="1"/>
  <c r="B376" i="1"/>
  <c r="J370" i="1"/>
  <c r="J360" i="1"/>
  <c r="B372" i="1"/>
  <c r="J366" i="1"/>
  <c r="B362" i="1"/>
  <c r="R353" i="1"/>
  <c r="J381" i="1"/>
  <c r="B380" i="1"/>
  <c r="R378" i="1"/>
  <c r="R375" i="1"/>
  <c r="N372" i="1"/>
  <c r="J371" i="1"/>
  <c r="V366" i="1"/>
  <c r="R365" i="1"/>
  <c r="V361" i="1"/>
  <c r="F354" i="1"/>
  <c r="V352" i="1"/>
  <c r="R351" i="1"/>
  <c r="K257" i="1"/>
  <c r="R381" i="1"/>
  <c r="J380" i="1"/>
  <c r="B379" i="1"/>
  <c r="R377" i="1"/>
  <c r="M375" i="1"/>
  <c r="V374" i="1"/>
  <c r="F374" i="1"/>
  <c r="R373" i="1"/>
  <c r="B373" i="1"/>
  <c r="V369" i="1"/>
  <c r="F369" i="1"/>
  <c r="R368" i="1"/>
  <c r="B368" i="1"/>
  <c r="U364" i="1"/>
  <c r="F364" i="1"/>
  <c r="N363" i="1"/>
  <c r="B363" i="1"/>
  <c r="J362" i="1"/>
  <c r="F359" i="1"/>
  <c r="N358" i="1"/>
  <c r="B358" i="1"/>
  <c r="R356" i="1"/>
  <c r="L289" i="1"/>
  <c r="K285" i="1"/>
  <c r="N272" i="1"/>
  <c r="U356" i="1"/>
  <c r="E354" i="1"/>
  <c r="M351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L265" i="1"/>
  <c r="P259" i="1"/>
  <c r="P262" i="1"/>
  <c r="P273" i="1"/>
  <c r="P285" i="1"/>
  <c r="M376" i="1"/>
  <c r="U373" i="1"/>
  <c r="E371" i="1"/>
  <c r="M368" i="1"/>
  <c r="U365" i="1"/>
  <c r="E363" i="1"/>
  <c r="M360" i="1"/>
  <c r="U357" i="1"/>
  <c r="E355" i="1"/>
  <c r="M352" i="1"/>
  <c r="U350" i="1"/>
  <c r="I350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L272" i="1"/>
  <c r="L258" i="1"/>
  <c r="O257" i="1"/>
  <c r="O264" i="1"/>
  <c r="O270" i="1"/>
  <c r="Y382" i="1"/>
  <c r="U374" i="1"/>
  <c r="E372" i="1"/>
  <c r="M369" i="1"/>
  <c r="U366" i="1"/>
  <c r="E364" i="1"/>
  <c r="M361" i="1"/>
  <c r="U358" i="1"/>
  <c r="E356" i="1"/>
  <c r="M353" i="1"/>
  <c r="H350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L294" i="1"/>
  <c r="L278" i="1"/>
  <c r="L274" i="1"/>
  <c r="X382" i="1"/>
  <c r="U381" i="1"/>
  <c r="M381" i="1"/>
  <c r="E381" i="1"/>
  <c r="U380" i="1"/>
  <c r="M380" i="1"/>
  <c r="E380" i="1"/>
  <c r="U379" i="1"/>
  <c r="M379" i="1"/>
  <c r="E379" i="1"/>
  <c r="U378" i="1"/>
  <c r="M378" i="1"/>
  <c r="E378" i="1"/>
  <c r="U377" i="1"/>
  <c r="M377" i="1"/>
  <c r="E377" i="1"/>
  <c r="U376" i="1"/>
  <c r="U375" i="1"/>
  <c r="E373" i="1"/>
  <c r="M370" i="1"/>
  <c r="U367" i="1"/>
  <c r="E365" i="1"/>
  <c r="M362" i="1"/>
  <c r="U359" i="1"/>
  <c r="E357" i="1"/>
  <c r="M354" i="1"/>
  <c r="U351" i="1"/>
  <c r="G350" i="1"/>
  <c r="L284" i="1"/>
  <c r="L281" i="1"/>
  <c r="N264" i="1"/>
  <c r="L261" i="1"/>
  <c r="E375" i="1"/>
  <c r="U369" i="1"/>
  <c r="M364" i="1"/>
  <c r="U361" i="1"/>
  <c r="E359" i="1"/>
  <c r="M356" i="1"/>
  <c r="U353" i="1"/>
  <c r="E351" i="1"/>
  <c r="L266" i="1"/>
  <c r="L264" i="1"/>
  <c r="E376" i="1"/>
  <c r="M373" i="1"/>
  <c r="U370" i="1"/>
  <c r="E368" i="1"/>
  <c r="M365" i="1"/>
  <c r="U362" i="1"/>
  <c r="E360" i="1"/>
  <c r="M357" i="1"/>
  <c r="U354" i="1"/>
  <c r="E352" i="1"/>
  <c r="N276" i="1"/>
  <c r="L259" i="1"/>
  <c r="L262" i="1"/>
  <c r="L270" i="1"/>
  <c r="L260" i="1"/>
  <c r="L268" i="1"/>
  <c r="L273" i="1"/>
  <c r="L276" i="1"/>
  <c r="L285" i="1"/>
  <c r="L290" i="1"/>
  <c r="L280" i="1"/>
  <c r="L288" i="1"/>
  <c r="M372" i="1"/>
  <c r="E367" i="1"/>
  <c r="Y381" i="1"/>
  <c r="Q381" i="1"/>
  <c r="I381" i="1"/>
  <c r="Y380" i="1"/>
  <c r="Q380" i="1"/>
  <c r="I380" i="1"/>
  <c r="Y379" i="1"/>
  <c r="Q379" i="1"/>
  <c r="I379" i="1"/>
  <c r="Y378" i="1"/>
  <c r="Q378" i="1"/>
  <c r="I378" i="1"/>
  <c r="Y377" i="1"/>
  <c r="Q377" i="1"/>
  <c r="I377" i="1"/>
  <c r="Y376" i="1"/>
  <c r="Q376" i="1"/>
  <c r="M374" i="1"/>
  <c r="U371" i="1"/>
  <c r="E369" i="1"/>
  <c r="M366" i="1"/>
  <c r="U363" i="1"/>
  <c r="E361" i="1"/>
  <c r="M358" i="1"/>
  <c r="O289" i="1"/>
  <c r="L282" i="1"/>
  <c r="L269" i="1"/>
  <c r="E295" i="1"/>
  <c r="M287" i="1"/>
  <c r="J295" i="1"/>
  <c r="P292" i="1"/>
  <c r="O283" i="1"/>
  <c r="P257" i="1"/>
  <c r="O292" i="1"/>
  <c r="P281" i="1"/>
  <c r="P293" i="1"/>
  <c r="M288" i="1"/>
  <c r="O286" i="1"/>
  <c r="O281" i="1"/>
  <c r="Q279" i="1"/>
  <c r="P269" i="1"/>
  <c r="P288" i="1"/>
  <c r="O277" i="1"/>
  <c r="M293" i="1"/>
  <c r="N286" i="1"/>
  <c r="Q284" i="1"/>
  <c r="P282" i="1"/>
  <c r="P274" i="1"/>
  <c r="Q272" i="1"/>
  <c r="O271" i="1"/>
  <c r="M269" i="1"/>
  <c r="P261" i="1"/>
  <c r="P290" i="1"/>
  <c r="P268" i="1"/>
  <c r="P265" i="1"/>
  <c r="O262" i="1"/>
  <c r="P277" i="1"/>
  <c r="P260" i="1"/>
  <c r="P286" i="1"/>
  <c r="O291" i="1"/>
  <c r="Q289" i="1"/>
  <c r="P284" i="1"/>
  <c r="P276" i="1"/>
  <c r="P272" i="1"/>
  <c r="P266" i="1"/>
  <c r="Q264" i="1"/>
  <c r="O263" i="1"/>
  <c r="M261" i="1"/>
  <c r="P294" i="1"/>
  <c r="P289" i="1"/>
  <c r="O284" i="1"/>
  <c r="P280" i="1"/>
  <c r="P278" i="1"/>
  <c r="O276" i="1"/>
  <c r="O272" i="1"/>
  <c r="P270" i="1"/>
  <c r="P264" i="1"/>
  <c r="P258" i="1"/>
  <c r="F188" i="1"/>
  <c r="F184" i="1"/>
  <c r="F192" i="1"/>
  <c r="F190" i="1"/>
  <c r="F186" i="1"/>
  <c r="F182" i="1"/>
  <c r="F191" i="1"/>
  <c r="F189" i="1"/>
  <c r="F187" i="1"/>
  <c r="F185" i="1"/>
  <c r="F183" i="1"/>
  <c r="F180" i="1"/>
  <c r="F181" i="1"/>
  <c r="F295" i="1"/>
  <c r="C295" i="1"/>
  <c r="I295" i="1"/>
  <c r="K294" i="1"/>
  <c r="Q293" i="1"/>
  <c r="O293" i="1"/>
  <c r="M292" i="1"/>
  <c r="K292" i="1"/>
  <c r="Q291" i="1"/>
  <c r="M291" i="1"/>
  <c r="O290" i="1"/>
  <c r="M289" i="1"/>
  <c r="K289" i="1"/>
  <c r="Q288" i="1"/>
  <c r="O288" i="1"/>
  <c r="O287" i="1"/>
  <c r="K287" i="1"/>
  <c r="K286" i="1"/>
  <c r="G295" i="1"/>
  <c r="Q285" i="1"/>
  <c r="O285" i="1"/>
  <c r="M284" i="1"/>
  <c r="K284" i="1"/>
  <c r="Q283" i="1"/>
  <c r="M283" i="1"/>
  <c r="B295" i="1"/>
  <c r="O282" i="1"/>
  <c r="M281" i="1"/>
  <c r="K281" i="1"/>
  <c r="Q280" i="1"/>
  <c r="O280" i="1"/>
  <c r="O279" i="1"/>
  <c r="O278" i="1"/>
  <c r="K278" i="1"/>
  <c r="K277" i="1"/>
  <c r="K276" i="1"/>
  <c r="O275" i="1"/>
  <c r="O274" i="1"/>
  <c r="K274" i="1"/>
  <c r="Q273" i="1"/>
  <c r="O273" i="1"/>
  <c r="K271" i="1"/>
  <c r="O269" i="1"/>
  <c r="O268" i="1"/>
  <c r="K268" i="1"/>
  <c r="O267" i="1"/>
  <c r="O266" i="1"/>
  <c r="K266" i="1"/>
  <c r="Q265" i="1"/>
  <c r="O265" i="1"/>
  <c r="K263" i="1"/>
  <c r="O261" i="1"/>
  <c r="O260" i="1"/>
  <c r="K260" i="1"/>
  <c r="O259" i="1"/>
  <c r="O258" i="1"/>
  <c r="Q257" i="1"/>
  <c r="N257" i="1"/>
  <c r="N261" i="1"/>
  <c r="N265" i="1"/>
  <c r="N269" i="1"/>
  <c r="N273" i="1"/>
  <c r="N277" i="1"/>
  <c r="N281" i="1"/>
  <c r="N285" i="1"/>
  <c r="N289" i="1"/>
  <c r="N293" i="1"/>
  <c r="N258" i="1"/>
  <c r="N262" i="1"/>
  <c r="N266" i="1"/>
  <c r="N270" i="1"/>
  <c r="N274" i="1"/>
  <c r="N278" i="1"/>
  <c r="N292" i="1"/>
  <c r="N291" i="1"/>
  <c r="N284" i="1"/>
  <c r="N283" i="1"/>
  <c r="N275" i="1"/>
  <c r="N267" i="1"/>
  <c r="N259" i="1"/>
  <c r="H295" i="1"/>
  <c r="D295" i="1"/>
  <c r="Q258" i="1"/>
  <c r="Q262" i="1"/>
  <c r="Q266" i="1"/>
  <c r="Q270" i="1"/>
  <c r="Q274" i="1"/>
  <c r="Q278" i="1"/>
  <c r="Q286" i="1"/>
  <c r="Q290" i="1"/>
  <c r="Q294" i="1"/>
  <c r="Q259" i="1"/>
  <c r="Q263" i="1"/>
  <c r="Q267" i="1"/>
  <c r="Q271" i="1"/>
  <c r="Q275" i="1"/>
  <c r="M258" i="1"/>
  <c r="M262" i="1"/>
  <c r="M266" i="1"/>
  <c r="M270" i="1"/>
  <c r="M274" i="1"/>
  <c r="M278" i="1"/>
  <c r="M282" i="1"/>
  <c r="M286" i="1"/>
  <c r="M290" i="1"/>
  <c r="M294" i="1"/>
  <c r="M259" i="1"/>
  <c r="M263" i="1"/>
  <c r="M267" i="1"/>
  <c r="M271" i="1"/>
  <c r="M275" i="1"/>
  <c r="M279" i="1"/>
  <c r="N268" i="1"/>
  <c r="N260" i="1"/>
  <c r="N288" i="1"/>
  <c r="N287" i="1"/>
  <c r="N280" i="1"/>
  <c r="N279" i="1"/>
  <c r="Q277" i="1"/>
  <c r="Q276" i="1"/>
  <c r="M276" i="1"/>
  <c r="N271" i="1"/>
  <c r="Q269" i="1"/>
  <c r="Q268" i="1"/>
  <c r="M268" i="1"/>
  <c r="N263" i="1"/>
  <c r="Q261" i="1"/>
  <c r="Q260" i="1"/>
  <c r="M260" i="1"/>
  <c r="P291" i="1"/>
  <c r="L291" i="1"/>
  <c r="P287" i="1"/>
  <c r="L287" i="1"/>
  <c r="P283" i="1"/>
  <c r="L283" i="1"/>
  <c r="P279" i="1"/>
  <c r="L279" i="1"/>
  <c r="P275" i="1"/>
  <c r="L275" i="1"/>
  <c r="P271" i="1"/>
  <c r="L271" i="1"/>
  <c r="P267" i="1"/>
  <c r="L267" i="1"/>
  <c r="P263" i="1"/>
  <c r="L263" i="1"/>
  <c r="F193" i="1" l="1"/>
  <c r="D382" i="1"/>
  <c r="S382" i="1"/>
  <c r="C382" i="1"/>
  <c r="K382" i="1"/>
  <c r="L382" i="1"/>
  <c r="T382" i="1"/>
  <c r="R382" i="1"/>
  <c r="N382" i="1"/>
  <c r="F382" i="1"/>
  <c r="P382" i="1"/>
  <c r="M382" i="1"/>
  <c r="B382" i="1"/>
  <c r="J382" i="1"/>
  <c r="Q382" i="1"/>
  <c r="E382" i="1"/>
  <c r="I382" i="1"/>
  <c r="G382" i="1"/>
  <c r="O382" i="1"/>
  <c r="U382" i="1"/>
  <c r="H382" i="1"/>
  <c r="L295" i="1"/>
  <c r="P295" i="1"/>
  <c r="O295" i="1"/>
  <c r="K295" i="1"/>
  <c r="M295" i="1"/>
  <c r="Q295" i="1"/>
  <c r="N295" i="1"/>
  <c r="R276" i="1" l="1"/>
  <c r="R281" i="1"/>
  <c r="R275" i="1"/>
  <c r="R262" i="1"/>
  <c r="R263" i="1"/>
  <c r="R264" i="1"/>
  <c r="R266" i="1"/>
  <c r="R288" i="1"/>
  <c r="R261" i="1"/>
  <c r="R279" i="1"/>
  <c r="R258" i="1"/>
  <c r="R283" i="1"/>
  <c r="R278" i="1"/>
  <c r="R294" i="1"/>
  <c r="R292" i="1"/>
  <c r="R277" i="1"/>
  <c r="R271" i="1"/>
  <c r="R272" i="1"/>
  <c r="R291" i="1"/>
  <c r="R274" i="1"/>
  <c r="R269" i="1"/>
  <c r="R290" i="1"/>
  <c r="R286" i="1"/>
  <c r="R273" i="1"/>
  <c r="R284" i="1"/>
  <c r="R259" i="1"/>
  <c r="R293" i="1"/>
  <c r="R287" i="1"/>
  <c r="R265" i="1"/>
  <c r="R268" i="1"/>
  <c r="R285" i="1"/>
  <c r="R282" i="1"/>
  <c r="R267" i="1"/>
  <c r="R289" i="1"/>
  <c r="R260" i="1"/>
  <c r="R295" i="1"/>
  <c r="R270" i="1"/>
</calcChain>
</file>

<file path=xl/sharedStrings.xml><?xml version="1.0" encoding="utf-8"?>
<sst xmlns="http://schemas.openxmlformats.org/spreadsheetml/2006/main" count="440" uniqueCount="131">
  <si>
    <t>3/ Local y Nacional.</t>
  </si>
  <si>
    <t>2/ Comprende reclamos por modalidades de collet, discado directo, llamada por llamada y operadora.</t>
  </si>
  <si>
    <t>1/ Incluye interés por financiamiento.</t>
  </si>
  <si>
    <t>Fuente: Base de Datos del TRASU.</t>
  </si>
  <si>
    <t>Total</t>
  </si>
  <si>
    <t>Otros</t>
  </si>
  <si>
    <t>Speedy</t>
  </si>
  <si>
    <t>Servicio local medido</t>
  </si>
  <si>
    <t>Servicio local compartido</t>
  </si>
  <si>
    <t>Serie 801</t>
  </si>
  <si>
    <t>Renta mensual</t>
  </si>
  <si>
    <t>Renta fraccionaria</t>
  </si>
  <si>
    <t>Recupero</t>
  </si>
  <si>
    <t>Minutos adicionales</t>
  </si>
  <si>
    <t>Migración de línea convencional a alguna oferta o promoción</t>
  </si>
  <si>
    <r>
      <t>Llamadas a telefonía móvil</t>
    </r>
    <r>
      <rPr>
        <vertAlign val="superscript"/>
        <sz val="10"/>
        <rFont val="Arial Narrow"/>
        <family val="2"/>
      </rPr>
      <t>3/</t>
    </r>
  </si>
  <si>
    <t>Llamadas a internet</t>
  </si>
  <si>
    <t>Llamadas a empresas de valor añadido</t>
  </si>
  <si>
    <r>
      <t>Larga distancia nacional</t>
    </r>
    <r>
      <rPr>
        <vertAlign val="superscript"/>
        <sz val="10"/>
        <rFont val="Arial Narrow"/>
        <family val="2"/>
      </rPr>
      <t>2/</t>
    </r>
  </si>
  <si>
    <r>
      <t>Larga distancia internacional</t>
    </r>
    <r>
      <rPr>
        <vertAlign val="superscript"/>
        <sz val="10"/>
        <rFont val="Arial Narrow"/>
        <family val="2"/>
      </rPr>
      <t>2/</t>
    </r>
  </si>
  <si>
    <t>Larga distancia (información general)</t>
  </si>
  <si>
    <r>
      <t>Interés o mora</t>
    </r>
    <r>
      <rPr>
        <vertAlign val="superscript"/>
        <sz val="10"/>
        <rFont val="Arial Narrow"/>
        <family val="2"/>
      </rPr>
      <t>1/</t>
    </r>
  </si>
  <si>
    <t>I.G.V.</t>
  </si>
  <si>
    <t>Equipo terminal</t>
  </si>
  <si>
    <t>Descuento Indebido De Saldo</t>
  </si>
  <si>
    <t>Cuota de Equipo (Otros)</t>
  </si>
  <si>
    <t>Cuota De Financiamiento</t>
  </si>
  <si>
    <t>Cuota De Equipo Terminal</t>
  </si>
  <si>
    <t>Cuota De Equipo Módem</t>
  </si>
  <si>
    <t>Cuota De Equipo Laptop</t>
  </si>
  <si>
    <t>Cargo Por Servicios Suplementarios</t>
  </si>
  <si>
    <t>Cargo Por Reactivación</t>
  </si>
  <si>
    <t>Cargo Por Mantenimiento</t>
  </si>
  <si>
    <t>Cargo Por Instalación</t>
  </si>
  <si>
    <t>Cargo Mensual</t>
  </si>
  <si>
    <t>Cargo Fijo Proporcional</t>
  </si>
  <si>
    <t xml:space="preserve">Cargo Fijo </t>
  </si>
  <si>
    <t>A dic-2016</t>
  </si>
  <si>
    <t>A set-2016</t>
  </si>
  <si>
    <t>A jun-2016</t>
  </si>
  <si>
    <t>A mar-2016</t>
  </si>
  <si>
    <t>A dic-2015</t>
  </si>
  <si>
    <t>A set-2015</t>
  </si>
  <si>
    <t>A jun-2015</t>
  </si>
  <si>
    <t>A mar-2015</t>
  </si>
  <si>
    <t>A dic-2014</t>
  </si>
  <si>
    <t>A set-2014</t>
  </si>
  <si>
    <t>A jun-2014</t>
  </si>
  <si>
    <t>A mar-2014</t>
  </si>
  <si>
    <t>A dic-2013</t>
  </si>
  <si>
    <t>A jun-2013</t>
  </si>
  <si>
    <t>A mar-2013</t>
  </si>
  <si>
    <t>A dic-2012</t>
  </si>
  <si>
    <t>A jun-2012</t>
  </si>
  <si>
    <t>A mar-2012</t>
  </si>
  <si>
    <t>A dic-2011</t>
  </si>
  <si>
    <t>A jun-2011</t>
  </si>
  <si>
    <t>A mar-2011</t>
  </si>
  <si>
    <t>Distribución Porcentual</t>
  </si>
  <si>
    <t>Recursos de Apelación resueltos por el TRASU: Principales Temas Reclamados por Facturación en Telefonía Fija</t>
  </si>
  <si>
    <t>Otros / No especifica</t>
  </si>
  <si>
    <t>Serie 806</t>
  </si>
  <si>
    <t>Serie 800</t>
  </si>
  <si>
    <t>Límite de crédito</t>
  </si>
  <si>
    <t>Facturación extemporánea - recibos complementarios</t>
  </si>
  <si>
    <t>Deuda pendiente</t>
  </si>
  <si>
    <t>Cargo por establecimiento de llamada</t>
  </si>
  <si>
    <t>Cuadro 12.10</t>
  </si>
  <si>
    <t>12.  INDICADORES DE RECLAMOS DE USUARIOS - SEGUNDA INSTANCIA (TRASU DEL OSIPTEL)</t>
  </si>
  <si>
    <t>Actualización Trimestral</t>
  </si>
  <si>
    <t>Saldo por redondeo</t>
  </si>
  <si>
    <t>Servicios suplementarios</t>
  </si>
  <si>
    <t>Llamadas a telefonía móvil</t>
  </si>
  <si>
    <t>Servicio de valor agregado</t>
  </si>
  <si>
    <t>Cuota de financiamiento</t>
  </si>
  <si>
    <r>
      <t xml:space="preserve">Cargo Fijo </t>
    </r>
    <r>
      <rPr>
        <vertAlign val="superscript"/>
        <sz val="10"/>
        <rFont val="Arial Narrow"/>
        <family val="2"/>
      </rPr>
      <t>1/</t>
    </r>
  </si>
  <si>
    <r>
      <t xml:space="preserve">Consumo adicional </t>
    </r>
    <r>
      <rPr>
        <vertAlign val="superscript"/>
        <sz val="10"/>
        <rFont val="Arial Narrow"/>
        <family val="2"/>
      </rPr>
      <t>2/</t>
    </r>
  </si>
  <si>
    <r>
      <t xml:space="preserve">Cuota de Equipo </t>
    </r>
    <r>
      <rPr>
        <vertAlign val="superscript"/>
        <sz val="10"/>
        <rFont val="Arial Narrow"/>
        <family val="2"/>
      </rPr>
      <t>3/</t>
    </r>
  </si>
  <si>
    <r>
      <t xml:space="preserve">Interés o Mora </t>
    </r>
    <r>
      <rPr>
        <vertAlign val="superscript"/>
        <sz val="10"/>
        <rFont val="Arial Narrow"/>
        <family val="2"/>
      </rPr>
      <t>4/</t>
    </r>
  </si>
  <si>
    <r>
      <t xml:space="preserve">Otros Cargos </t>
    </r>
    <r>
      <rPr>
        <vertAlign val="superscript"/>
        <sz val="10"/>
        <rFont val="Arial Narrow"/>
        <family val="2"/>
      </rPr>
      <t>5/</t>
    </r>
  </si>
  <si>
    <r>
      <t xml:space="preserve">Renta Mensual </t>
    </r>
    <r>
      <rPr>
        <vertAlign val="superscript"/>
        <sz val="10"/>
        <rFont val="Arial Narrow"/>
        <family val="2"/>
      </rPr>
      <t>6/</t>
    </r>
  </si>
  <si>
    <t>4/ Incluye interés por financiamiento.</t>
  </si>
  <si>
    <t>2/ Incluye consumos adicionales de datos, llamadas, llamadas a rurales, llamadas premium, mensajes de texto y mensajes premium.</t>
  </si>
  <si>
    <t>3/ Incluye cuotas de equipo celular, módem, terminal, USB módem y otros.</t>
  </si>
  <si>
    <t>5/ Incluye cargos de Instalación, mantenimiento, reactivación, servicios suplementarios y reintegro y/o recupero de equipo.</t>
  </si>
  <si>
    <t>6/ Incluye Renta mensual por asignación de minutos, averías, condiciones de plan tarifario, consumo, suspensión</t>
  </si>
  <si>
    <t>1/ Incluye cargo fijo, cargo fijo proporcional y cargo por renta fraccionaria.</t>
  </si>
  <si>
    <t>Recursos de Apelación resueltos por el TRASU: Principales Temas Reclamados por Facturación en Telefonía Fija*</t>
  </si>
  <si>
    <t>*En un expediente, el usuario puede reclamar por más de un servicio y tema.</t>
  </si>
  <si>
    <t>A mar-2018</t>
  </si>
  <si>
    <t>A mar-2019</t>
  </si>
  <si>
    <t>A jun-2018</t>
  </si>
  <si>
    <t>A set-2018</t>
  </si>
  <si>
    <t>A dic-2018</t>
  </si>
  <si>
    <t>A jun-2019</t>
  </si>
  <si>
    <t>A mar-2017</t>
  </si>
  <si>
    <t>A jun-2017</t>
  </si>
  <si>
    <t>A set-2017</t>
  </si>
  <si>
    <t>A dic-2017</t>
  </si>
  <si>
    <t>A set-2019</t>
  </si>
  <si>
    <t>A set-2011</t>
  </si>
  <si>
    <t>A set-2012</t>
  </si>
  <si>
    <t>A set-2013</t>
  </si>
  <si>
    <t>A dic-2019</t>
  </si>
  <si>
    <t>A mar-2020</t>
  </si>
  <si>
    <t>A jun-2020</t>
  </si>
  <si>
    <t>A set-2020</t>
  </si>
  <si>
    <t>A dic-2020</t>
  </si>
  <si>
    <t>A mar-2021</t>
  </si>
  <si>
    <t>A jun-2021</t>
  </si>
  <si>
    <t>Cargo por Instalación</t>
  </si>
  <si>
    <t>Cargo por reactivación</t>
  </si>
  <si>
    <t>Llamadas a TM, Fija- Desconoce consumo</t>
  </si>
  <si>
    <t>Llamadas a TM, Fija- Problemas calidad servicio</t>
  </si>
  <si>
    <t>Renta Fraccionaria - Cuestiona facultad cobro</t>
  </si>
  <si>
    <t>Renta mensual - alega pedido supensión o baja</t>
  </si>
  <si>
    <t>Renta mensual- no desconoce consumo ni utilización del servicio</t>
  </si>
  <si>
    <t>Renta mensual por calidad</t>
  </si>
  <si>
    <t>Renta mensual poer tarifa distinta a la contratada</t>
  </si>
  <si>
    <t>Renta mensual por suspensión</t>
  </si>
  <si>
    <t>Servicios suplementarios - desconoce contrato</t>
  </si>
  <si>
    <t>Servicios suplementarios - problemas con el servicio</t>
  </si>
  <si>
    <t>A set-2021</t>
  </si>
  <si>
    <t>A dic-2021</t>
  </si>
  <si>
    <t>A mar-2022</t>
  </si>
  <si>
    <t>Renta mensual por tarifa distinta a la contratada</t>
  </si>
  <si>
    <t>A jun-2022</t>
  </si>
  <si>
    <t>A set-2022</t>
  </si>
  <si>
    <t>A dic-2022</t>
  </si>
  <si>
    <t>A mar-2023</t>
  </si>
  <si>
    <t>Última actualización: 1er.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</si>
</sst>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indexed="18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3" fillId="2" borderId="0" xfId="2" applyFont="1" applyFill="1"/>
    <xf numFmtId="0" fontId="3" fillId="3" borderId="0" xfId="2" applyFont="1" applyFill="1" applyBorder="1"/>
    <xf numFmtId="1" fontId="3" fillId="3" borderId="0" xfId="2" applyNumberFormat="1" applyFont="1" applyFill="1" applyBorder="1" applyAlignment="1">
      <alignment horizontal="right"/>
    </xf>
    <xf numFmtId="1" fontId="3" fillId="3" borderId="0" xfId="2" applyNumberFormat="1" applyFont="1" applyFill="1" applyBorder="1"/>
    <xf numFmtId="0" fontId="4" fillId="2" borderId="0" xfId="3" applyFont="1" applyFill="1"/>
    <xf numFmtId="1" fontId="3" fillId="3" borderId="0" xfId="2" applyNumberFormat="1" applyFont="1" applyFill="1" applyBorder="1" applyAlignment="1">
      <alignment horizontal="left"/>
    </xf>
    <xf numFmtId="0" fontId="3" fillId="3" borderId="0" xfId="2" applyFont="1" applyFill="1" applyAlignment="1">
      <alignment horizontal="left"/>
    </xf>
    <xf numFmtId="0" fontId="3" fillId="3" borderId="0" xfId="2" applyFont="1" applyFill="1"/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left" indent="7"/>
    </xf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left" vertical="center" indent="2"/>
    </xf>
    <xf numFmtId="16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left" vertical="center" indent="2"/>
    </xf>
    <xf numFmtId="164" fontId="3" fillId="3" borderId="0" xfId="1" applyNumberFormat="1" applyFont="1" applyFill="1" applyAlignment="1">
      <alignment horizont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left" vertical="center" indent="2"/>
    </xf>
    <xf numFmtId="0" fontId="5" fillId="4" borderId="3" xfId="2" applyFont="1" applyFill="1" applyBorder="1" applyAlignment="1">
      <alignment horizontal="center" vertical="center"/>
    </xf>
    <xf numFmtId="0" fontId="3" fillId="2" borderId="0" xfId="3" applyFont="1" applyFill="1"/>
    <xf numFmtId="0" fontId="7" fillId="2" borderId="0" xfId="3" applyFont="1" applyFill="1"/>
    <xf numFmtId="3" fontId="5" fillId="2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indent="7"/>
    </xf>
    <xf numFmtId="3" fontId="3" fillId="2" borderId="0" xfId="4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center" indent="2"/>
    </xf>
    <xf numFmtId="1" fontId="3" fillId="2" borderId="0" xfId="4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indent="2"/>
    </xf>
    <xf numFmtId="1" fontId="3" fillId="3" borderId="0" xfId="2" applyNumberFormat="1" applyFont="1" applyFill="1" applyAlignment="1">
      <alignment horizontal="center"/>
    </xf>
    <xf numFmtId="0" fontId="3" fillId="3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left" vertical="center" indent="2"/>
    </xf>
    <xf numFmtId="0" fontId="3" fillId="2" borderId="0" xfId="2" applyFont="1" applyFill="1" applyAlignment="1">
      <alignment vertical="center"/>
    </xf>
    <xf numFmtId="164" fontId="5" fillId="2" borderId="1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left" vertical="center" indent="2"/>
    </xf>
    <xf numFmtId="164" fontId="3" fillId="3" borderId="0" xfId="1" applyNumberFormat="1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3" fontId="3" fillId="2" borderId="0" xfId="3" applyNumberFormat="1" applyFont="1" applyFill="1"/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4" applyNumberFormat="1" applyFont="1" applyFill="1" applyAlignment="1">
      <alignment horizontal="center"/>
    </xf>
    <xf numFmtId="3" fontId="3" fillId="2" borderId="2" xfId="4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Alignment="1">
      <alignment horizontal="center" vertical="center"/>
    </xf>
    <xf numFmtId="3" fontId="3" fillId="3" borderId="0" xfId="4" applyNumberFormat="1" applyFont="1" applyFill="1" applyAlignment="1">
      <alignment horizontal="center"/>
    </xf>
    <xf numFmtId="3" fontId="3" fillId="2" borderId="5" xfId="2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 indent="2"/>
    </xf>
    <xf numFmtId="0" fontId="3" fillId="3" borderId="5" xfId="2" applyFont="1" applyFill="1" applyBorder="1" applyAlignment="1">
      <alignment horizontal="left" vertical="center" indent="2"/>
    </xf>
    <xf numFmtId="0" fontId="3" fillId="3" borderId="0" xfId="2" applyFont="1" applyFill="1" applyAlignment="1">
      <alignment horizontal="left" vertical="center" indent="2"/>
    </xf>
    <xf numFmtId="0" fontId="3" fillId="3" borderId="0" xfId="2" applyFont="1" applyFill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center" wrapText="1"/>
    </xf>
    <xf numFmtId="0" fontId="5" fillId="2" borderId="0" xfId="3" applyFont="1" applyFill="1"/>
    <xf numFmtId="9" fontId="5" fillId="2" borderId="1" xfId="1" applyFont="1" applyFill="1" applyBorder="1" applyAlignment="1">
      <alignment horizontal="center" vertical="center"/>
    </xf>
    <xf numFmtId="0" fontId="5" fillId="2" borderId="0" xfId="2" applyFont="1" applyFill="1"/>
    <xf numFmtId="0" fontId="0" fillId="3" borderId="0" xfId="0" applyFill="1" applyAlignment="1">
      <alignment horizontal="left" vertical="center"/>
    </xf>
    <xf numFmtId="3" fontId="3" fillId="3" borderId="0" xfId="2" applyNumberFormat="1" applyFont="1" applyFill="1" applyAlignment="1">
      <alignment horizontal="center" vertical="center"/>
    </xf>
    <xf numFmtId="3" fontId="3" fillId="3" borderId="2" xfId="4" applyNumberFormat="1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/>
    </xf>
    <xf numFmtId="0" fontId="8" fillId="2" borderId="0" xfId="3" applyFont="1" applyFill="1" applyAlignment="1">
      <alignment vertical="center"/>
    </xf>
    <xf numFmtId="0" fontId="8" fillId="2" borderId="0" xfId="3" applyFont="1" applyFill="1" applyAlignment="1">
      <alignment horizontal="left" vertical="center"/>
    </xf>
    <xf numFmtId="3" fontId="3" fillId="2" borderId="5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3" borderId="5" xfId="2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3" fontId="3" fillId="2" borderId="0" xfId="2" applyNumberFormat="1" applyFont="1" applyFill="1"/>
    <xf numFmtId="3" fontId="3" fillId="3" borderId="0" xfId="3" applyNumberFormat="1" applyFont="1" applyFill="1"/>
    <xf numFmtId="3" fontId="9" fillId="2" borderId="0" xfId="2" applyNumberFormat="1" applyFont="1" applyFill="1"/>
    <xf numFmtId="0" fontId="3" fillId="2" borderId="0" xfId="2" applyFont="1" applyFill="1" applyBorder="1" applyAlignment="1">
      <alignment horizontal="left" vertical="center" wrapText="1" indent="2"/>
    </xf>
    <xf numFmtId="0" fontId="5" fillId="2" borderId="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/>
    </xf>
  </cellXfs>
  <cellStyles count="5">
    <cellStyle name="Diseño" xfId="2"/>
    <cellStyle name="Normal" xfId="0" builtinId="0"/>
    <cellStyle name="Normal_Cuadros GUS" xfId="3"/>
    <cellStyle name="Normal_Hoja1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86"/>
  <sheetViews>
    <sheetView tabSelected="1" zoomScaleNormal="100" workbookViewId="0">
      <selection activeCell="D16" sqref="D16"/>
    </sheetView>
  </sheetViews>
  <sheetFormatPr baseColWidth="10" defaultRowHeight="12.75" x14ac:dyDescent="0.2"/>
  <cols>
    <col min="1" max="1" width="38.140625" style="1" customWidth="1"/>
    <col min="2" max="3" width="11.5703125" style="1" customWidth="1"/>
    <col min="4" max="5" width="11.42578125" style="1" customWidth="1"/>
    <col min="6" max="6" width="8.7109375" style="1" customWidth="1"/>
    <col min="7" max="7" width="9.140625" style="1" customWidth="1"/>
    <col min="8" max="8" width="9.7109375" style="1" customWidth="1"/>
    <col min="9" max="9" width="9.42578125" style="1" customWidth="1"/>
    <col min="10" max="12" width="13" style="1" customWidth="1"/>
    <col min="13" max="21" width="11.42578125" style="1" customWidth="1"/>
    <col min="22" max="26" width="11.42578125" style="1"/>
    <col min="27" max="27" width="30.5703125" style="1" bestFit="1" customWidth="1"/>
    <col min="28" max="256" width="11.42578125" style="1"/>
    <col min="257" max="257" width="45.28515625" style="1" customWidth="1"/>
    <col min="258" max="259" width="11.5703125" style="1" customWidth="1"/>
    <col min="260" max="263" width="11.42578125" style="1" customWidth="1"/>
    <col min="264" max="267" width="13.28515625" style="1" customWidth="1"/>
    <col min="268" max="268" width="13.7109375" style="1" customWidth="1"/>
    <col min="269" max="271" width="11.42578125" style="1" customWidth="1"/>
    <col min="272" max="512" width="11.42578125" style="1"/>
    <col min="513" max="513" width="45.28515625" style="1" customWidth="1"/>
    <col min="514" max="515" width="11.5703125" style="1" customWidth="1"/>
    <col min="516" max="519" width="11.42578125" style="1" customWidth="1"/>
    <col min="520" max="523" width="13.28515625" style="1" customWidth="1"/>
    <col min="524" max="524" width="13.7109375" style="1" customWidth="1"/>
    <col min="525" max="527" width="11.42578125" style="1" customWidth="1"/>
    <col min="528" max="768" width="11.42578125" style="1"/>
    <col min="769" max="769" width="45.28515625" style="1" customWidth="1"/>
    <col min="770" max="771" width="11.5703125" style="1" customWidth="1"/>
    <col min="772" max="775" width="11.42578125" style="1" customWidth="1"/>
    <col min="776" max="779" width="13.28515625" style="1" customWidth="1"/>
    <col min="780" max="780" width="13.7109375" style="1" customWidth="1"/>
    <col min="781" max="783" width="11.42578125" style="1" customWidth="1"/>
    <col min="784" max="1024" width="11.42578125" style="1"/>
    <col min="1025" max="1025" width="45.28515625" style="1" customWidth="1"/>
    <col min="1026" max="1027" width="11.5703125" style="1" customWidth="1"/>
    <col min="1028" max="1031" width="11.42578125" style="1" customWidth="1"/>
    <col min="1032" max="1035" width="13.28515625" style="1" customWidth="1"/>
    <col min="1036" max="1036" width="13.7109375" style="1" customWidth="1"/>
    <col min="1037" max="1039" width="11.42578125" style="1" customWidth="1"/>
    <col min="1040" max="1280" width="11.42578125" style="1"/>
    <col min="1281" max="1281" width="45.28515625" style="1" customWidth="1"/>
    <col min="1282" max="1283" width="11.5703125" style="1" customWidth="1"/>
    <col min="1284" max="1287" width="11.42578125" style="1" customWidth="1"/>
    <col min="1288" max="1291" width="13.28515625" style="1" customWidth="1"/>
    <col min="1292" max="1292" width="13.7109375" style="1" customWidth="1"/>
    <col min="1293" max="1295" width="11.42578125" style="1" customWidth="1"/>
    <col min="1296" max="1536" width="11.42578125" style="1"/>
    <col min="1537" max="1537" width="45.28515625" style="1" customWidth="1"/>
    <col min="1538" max="1539" width="11.5703125" style="1" customWidth="1"/>
    <col min="1540" max="1543" width="11.42578125" style="1" customWidth="1"/>
    <col min="1544" max="1547" width="13.28515625" style="1" customWidth="1"/>
    <col min="1548" max="1548" width="13.7109375" style="1" customWidth="1"/>
    <col min="1549" max="1551" width="11.42578125" style="1" customWidth="1"/>
    <col min="1552" max="1792" width="11.42578125" style="1"/>
    <col min="1793" max="1793" width="45.28515625" style="1" customWidth="1"/>
    <col min="1794" max="1795" width="11.5703125" style="1" customWidth="1"/>
    <col min="1796" max="1799" width="11.42578125" style="1" customWidth="1"/>
    <col min="1800" max="1803" width="13.28515625" style="1" customWidth="1"/>
    <col min="1804" max="1804" width="13.7109375" style="1" customWidth="1"/>
    <col min="1805" max="1807" width="11.42578125" style="1" customWidth="1"/>
    <col min="1808" max="2048" width="11.42578125" style="1"/>
    <col min="2049" max="2049" width="45.28515625" style="1" customWidth="1"/>
    <col min="2050" max="2051" width="11.5703125" style="1" customWidth="1"/>
    <col min="2052" max="2055" width="11.42578125" style="1" customWidth="1"/>
    <col min="2056" max="2059" width="13.28515625" style="1" customWidth="1"/>
    <col min="2060" max="2060" width="13.7109375" style="1" customWidth="1"/>
    <col min="2061" max="2063" width="11.42578125" style="1" customWidth="1"/>
    <col min="2064" max="2304" width="11.42578125" style="1"/>
    <col min="2305" max="2305" width="45.28515625" style="1" customWidth="1"/>
    <col min="2306" max="2307" width="11.5703125" style="1" customWidth="1"/>
    <col min="2308" max="2311" width="11.42578125" style="1" customWidth="1"/>
    <col min="2312" max="2315" width="13.28515625" style="1" customWidth="1"/>
    <col min="2316" max="2316" width="13.7109375" style="1" customWidth="1"/>
    <col min="2317" max="2319" width="11.42578125" style="1" customWidth="1"/>
    <col min="2320" max="2560" width="11.42578125" style="1"/>
    <col min="2561" max="2561" width="45.28515625" style="1" customWidth="1"/>
    <col min="2562" max="2563" width="11.5703125" style="1" customWidth="1"/>
    <col min="2564" max="2567" width="11.42578125" style="1" customWidth="1"/>
    <col min="2568" max="2571" width="13.28515625" style="1" customWidth="1"/>
    <col min="2572" max="2572" width="13.7109375" style="1" customWidth="1"/>
    <col min="2573" max="2575" width="11.42578125" style="1" customWidth="1"/>
    <col min="2576" max="2816" width="11.42578125" style="1"/>
    <col min="2817" max="2817" width="45.28515625" style="1" customWidth="1"/>
    <col min="2818" max="2819" width="11.5703125" style="1" customWidth="1"/>
    <col min="2820" max="2823" width="11.42578125" style="1" customWidth="1"/>
    <col min="2824" max="2827" width="13.28515625" style="1" customWidth="1"/>
    <col min="2828" max="2828" width="13.7109375" style="1" customWidth="1"/>
    <col min="2829" max="2831" width="11.42578125" style="1" customWidth="1"/>
    <col min="2832" max="3072" width="11.42578125" style="1"/>
    <col min="3073" max="3073" width="45.28515625" style="1" customWidth="1"/>
    <col min="3074" max="3075" width="11.5703125" style="1" customWidth="1"/>
    <col min="3076" max="3079" width="11.42578125" style="1" customWidth="1"/>
    <col min="3080" max="3083" width="13.28515625" style="1" customWidth="1"/>
    <col min="3084" max="3084" width="13.7109375" style="1" customWidth="1"/>
    <col min="3085" max="3087" width="11.42578125" style="1" customWidth="1"/>
    <col min="3088" max="3328" width="11.42578125" style="1"/>
    <col min="3329" max="3329" width="45.28515625" style="1" customWidth="1"/>
    <col min="3330" max="3331" width="11.5703125" style="1" customWidth="1"/>
    <col min="3332" max="3335" width="11.42578125" style="1" customWidth="1"/>
    <col min="3336" max="3339" width="13.28515625" style="1" customWidth="1"/>
    <col min="3340" max="3340" width="13.7109375" style="1" customWidth="1"/>
    <col min="3341" max="3343" width="11.42578125" style="1" customWidth="1"/>
    <col min="3344" max="3584" width="11.42578125" style="1"/>
    <col min="3585" max="3585" width="45.28515625" style="1" customWidth="1"/>
    <col min="3586" max="3587" width="11.5703125" style="1" customWidth="1"/>
    <col min="3588" max="3591" width="11.42578125" style="1" customWidth="1"/>
    <col min="3592" max="3595" width="13.28515625" style="1" customWidth="1"/>
    <col min="3596" max="3596" width="13.7109375" style="1" customWidth="1"/>
    <col min="3597" max="3599" width="11.42578125" style="1" customWidth="1"/>
    <col min="3600" max="3840" width="11.42578125" style="1"/>
    <col min="3841" max="3841" width="45.28515625" style="1" customWidth="1"/>
    <col min="3842" max="3843" width="11.5703125" style="1" customWidth="1"/>
    <col min="3844" max="3847" width="11.42578125" style="1" customWidth="1"/>
    <col min="3848" max="3851" width="13.28515625" style="1" customWidth="1"/>
    <col min="3852" max="3852" width="13.7109375" style="1" customWidth="1"/>
    <col min="3853" max="3855" width="11.42578125" style="1" customWidth="1"/>
    <col min="3856" max="4096" width="11.42578125" style="1"/>
    <col min="4097" max="4097" width="45.28515625" style="1" customWidth="1"/>
    <col min="4098" max="4099" width="11.5703125" style="1" customWidth="1"/>
    <col min="4100" max="4103" width="11.42578125" style="1" customWidth="1"/>
    <col min="4104" max="4107" width="13.28515625" style="1" customWidth="1"/>
    <col min="4108" max="4108" width="13.7109375" style="1" customWidth="1"/>
    <col min="4109" max="4111" width="11.42578125" style="1" customWidth="1"/>
    <col min="4112" max="4352" width="11.42578125" style="1"/>
    <col min="4353" max="4353" width="45.28515625" style="1" customWidth="1"/>
    <col min="4354" max="4355" width="11.5703125" style="1" customWidth="1"/>
    <col min="4356" max="4359" width="11.42578125" style="1" customWidth="1"/>
    <col min="4360" max="4363" width="13.28515625" style="1" customWidth="1"/>
    <col min="4364" max="4364" width="13.7109375" style="1" customWidth="1"/>
    <col min="4365" max="4367" width="11.42578125" style="1" customWidth="1"/>
    <col min="4368" max="4608" width="11.42578125" style="1"/>
    <col min="4609" max="4609" width="45.28515625" style="1" customWidth="1"/>
    <col min="4610" max="4611" width="11.5703125" style="1" customWidth="1"/>
    <col min="4612" max="4615" width="11.42578125" style="1" customWidth="1"/>
    <col min="4616" max="4619" width="13.28515625" style="1" customWidth="1"/>
    <col min="4620" max="4620" width="13.7109375" style="1" customWidth="1"/>
    <col min="4621" max="4623" width="11.42578125" style="1" customWidth="1"/>
    <col min="4624" max="4864" width="11.42578125" style="1"/>
    <col min="4865" max="4865" width="45.28515625" style="1" customWidth="1"/>
    <col min="4866" max="4867" width="11.5703125" style="1" customWidth="1"/>
    <col min="4868" max="4871" width="11.42578125" style="1" customWidth="1"/>
    <col min="4872" max="4875" width="13.28515625" style="1" customWidth="1"/>
    <col min="4876" max="4876" width="13.7109375" style="1" customWidth="1"/>
    <col min="4877" max="4879" width="11.42578125" style="1" customWidth="1"/>
    <col min="4880" max="5120" width="11.42578125" style="1"/>
    <col min="5121" max="5121" width="45.28515625" style="1" customWidth="1"/>
    <col min="5122" max="5123" width="11.5703125" style="1" customWidth="1"/>
    <col min="5124" max="5127" width="11.42578125" style="1" customWidth="1"/>
    <col min="5128" max="5131" width="13.28515625" style="1" customWidth="1"/>
    <col min="5132" max="5132" width="13.7109375" style="1" customWidth="1"/>
    <col min="5133" max="5135" width="11.42578125" style="1" customWidth="1"/>
    <col min="5136" max="5376" width="11.42578125" style="1"/>
    <col min="5377" max="5377" width="45.28515625" style="1" customWidth="1"/>
    <col min="5378" max="5379" width="11.5703125" style="1" customWidth="1"/>
    <col min="5380" max="5383" width="11.42578125" style="1" customWidth="1"/>
    <col min="5384" max="5387" width="13.28515625" style="1" customWidth="1"/>
    <col min="5388" max="5388" width="13.7109375" style="1" customWidth="1"/>
    <col min="5389" max="5391" width="11.42578125" style="1" customWidth="1"/>
    <col min="5392" max="5632" width="11.42578125" style="1"/>
    <col min="5633" max="5633" width="45.28515625" style="1" customWidth="1"/>
    <col min="5634" max="5635" width="11.5703125" style="1" customWidth="1"/>
    <col min="5636" max="5639" width="11.42578125" style="1" customWidth="1"/>
    <col min="5640" max="5643" width="13.28515625" style="1" customWidth="1"/>
    <col min="5644" max="5644" width="13.7109375" style="1" customWidth="1"/>
    <col min="5645" max="5647" width="11.42578125" style="1" customWidth="1"/>
    <col min="5648" max="5888" width="11.42578125" style="1"/>
    <col min="5889" max="5889" width="45.28515625" style="1" customWidth="1"/>
    <col min="5890" max="5891" width="11.5703125" style="1" customWidth="1"/>
    <col min="5892" max="5895" width="11.42578125" style="1" customWidth="1"/>
    <col min="5896" max="5899" width="13.28515625" style="1" customWidth="1"/>
    <col min="5900" max="5900" width="13.7109375" style="1" customWidth="1"/>
    <col min="5901" max="5903" width="11.42578125" style="1" customWidth="1"/>
    <col min="5904" max="6144" width="11.42578125" style="1"/>
    <col min="6145" max="6145" width="45.28515625" style="1" customWidth="1"/>
    <col min="6146" max="6147" width="11.5703125" style="1" customWidth="1"/>
    <col min="6148" max="6151" width="11.42578125" style="1" customWidth="1"/>
    <col min="6152" max="6155" width="13.28515625" style="1" customWidth="1"/>
    <col min="6156" max="6156" width="13.7109375" style="1" customWidth="1"/>
    <col min="6157" max="6159" width="11.42578125" style="1" customWidth="1"/>
    <col min="6160" max="6400" width="11.42578125" style="1"/>
    <col min="6401" max="6401" width="45.28515625" style="1" customWidth="1"/>
    <col min="6402" max="6403" width="11.5703125" style="1" customWidth="1"/>
    <col min="6404" max="6407" width="11.42578125" style="1" customWidth="1"/>
    <col min="6408" max="6411" width="13.28515625" style="1" customWidth="1"/>
    <col min="6412" max="6412" width="13.7109375" style="1" customWidth="1"/>
    <col min="6413" max="6415" width="11.42578125" style="1" customWidth="1"/>
    <col min="6416" max="6656" width="11.42578125" style="1"/>
    <col min="6657" max="6657" width="45.28515625" style="1" customWidth="1"/>
    <col min="6658" max="6659" width="11.5703125" style="1" customWidth="1"/>
    <col min="6660" max="6663" width="11.42578125" style="1" customWidth="1"/>
    <col min="6664" max="6667" width="13.28515625" style="1" customWidth="1"/>
    <col min="6668" max="6668" width="13.7109375" style="1" customWidth="1"/>
    <col min="6669" max="6671" width="11.42578125" style="1" customWidth="1"/>
    <col min="6672" max="6912" width="11.42578125" style="1"/>
    <col min="6913" max="6913" width="45.28515625" style="1" customWidth="1"/>
    <col min="6914" max="6915" width="11.5703125" style="1" customWidth="1"/>
    <col min="6916" max="6919" width="11.42578125" style="1" customWidth="1"/>
    <col min="6920" max="6923" width="13.28515625" style="1" customWidth="1"/>
    <col min="6924" max="6924" width="13.7109375" style="1" customWidth="1"/>
    <col min="6925" max="6927" width="11.42578125" style="1" customWidth="1"/>
    <col min="6928" max="7168" width="11.42578125" style="1"/>
    <col min="7169" max="7169" width="45.28515625" style="1" customWidth="1"/>
    <col min="7170" max="7171" width="11.5703125" style="1" customWidth="1"/>
    <col min="7172" max="7175" width="11.42578125" style="1" customWidth="1"/>
    <col min="7176" max="7179" width="13.28515625" style="1" customWidth="1"/>
    <col min="7180" max="7180" width="13.7109375" style="1" customWidth="1"/>
    <col min="7181" max="7183" width="11.42578125" style="1" customWidth="1"/>
    <col min="7184" max="7424" width="11.42578125" style="1"/>
    <col min="7425" max="7425" width="45.28515625" style="1" customWidth="1"/>
    <col min="7426" max="7427" width="11.5703125" style="1" customWidth="1"/>
    <col min="7428" max="7431" width="11.42578125" style="1" customWidth="1"/>
    <col min="7432" max="7435" width="13.28515625" style="1" customWidth="1"/>
    <col min="7436" max="7436" width="13.7109375" style="1" customWidth="1"/>
    <col min="7437" max="7439" width="11.42578125" style="1" customWidth="1"/>
    <col min="7440" max="7680" width="11.42578125" style="1"/>
    <col min="7681" max="7681" width="45.28515625" style="1" customWidth="1"/>
    <col min="7682" max="7683" width="11.5703125" style="1" customWidth="1"/>
    <col min="7684" max="7687" width="11.42578125" style="1" customWidth="1"/>
    <col min="7688" max="7691" width="13.28515625" style="1" customWidth="1"/>
    <col min="7692" max="7692" width="13.7109375" style="1" customWidth="1"/>
    <col min="7693" max="7695" width="11.42578125" style="1" customWidth="1"/>
    <col min="7696" max="7936" width="11.42578125" style="1"/>
    <col min="7937" max="7937" width="45.28515625" style="1" customWidth="1"/>
    <col min="7938" max="7939" width="11.5703125" style="1" customWidth="1"/>
    <col min="7940" max="7943" width="11.42578125" style="1" customWidth="1"/>
    <col min="7944" max="7947" width="13.28515625" style="1" customWidth="1"/>
    <col min="7948" max="7948" width="13.7109375" style="1" customWidth="1"/>
    <col min="7949" max="7951" width="11.42578125" style="1" customWidth="1"/>
    <col min="7952" max="8192" width="11.42578125" style="1"/>
    <col min="8193" max="8193" width="45.28515625" style="1" customWidth="1"/>
    <col min="8194" max="8195" width="11.5703125" style="1" customWidth="1"/>
    <col min="8196" max="8199" width="11.42578125" style="1" customWidth="1"/>
    <col min="8200" max="8203" width="13.28515625" style="1" customWidth="1"/>
    <col min="8204" max="8204" width="13.7109375" style="1" customWidth="1"/>
    <col min="8205" max="8207" width="11.42578125" style="1" customWidth="1"/>
    <col min="8208" max="8448" width="11.42578125" style="1"/>
    <col min="8449" max="8449" width="45.28515625" style="1" customWidth="1"/>
    <col min="8450" max="8451" width="11.5703125" style="1" customWidth="1"/>
    <col min="8452" max="8455" width="11.42578125" style="1" customWidth="1"/>
    <col min="8456" max="8459" width="13.28515625" style="1" customWidth="1"/>
    <col min="8460" max="8460" width="13.7109375" style="1" customWidth="1"/>
    <col min="8461" max="8463" width="11.42578125" style="1" customWidth="1"/>
    <col min="8464" max="8704" width="11.42578125" style="1"/>
    <col min="8705" max="8705" width="45.28515625" style="1" customWidth="1"/>
    <col min="8706" max="8707" width="11.5703125" style="1" customWidth="1"/>
    <col min="8708" max="8711" width="11.42578125" style="1" customWidth="1"/>
    <col min="8712" max="8715" width="13.28515625" style="1" customWidth="1"/>
    <col min="8716" max="8716" width="13.7109375" style="1" customWidth="1"/>
    <col min="8717" max="8719" width="11.42578125" style="1" customWidth="1"/>
    <col min="8720" max="8960" width="11.42578125" style="1"/>
    <col min="8961" max="8961" width="45.28515625" style="1" customWidth="1"/>
    <col min="8962" max="8963" width="11.5703125" style="1" customWidth="1"/>
    <col min="8964" max="8967" width="11.42578125" style="1" customWidth="1"/>
    <col min="8968" max="8971" width="13.28515625" style="1" customWidth="1"/>
    <col min="8972" max="8972" width="13.7109375" style="1" customWidth="1"/>
    <col min="8973" max="8975" width="11.42578125" style="1" customWidth="1"/>
    <col min="8976" max="9216" width="11.42578125" style="1"/>
    <col min="9217" max="9217" width="45.28515625" style="1" customWidth="1"/>
    <col min="9218" max="9219" width="11.5703125" style="1" customWidth="1"/>
    <col min="9220" max="9223" width="11.42578125" style="1" customWidth="1"/>
    <col min="9224" max="9227" width="13.28515625" style="1" customWidth="1"/>
    <col min="9228" max="9228" width="13.7109375" style="1" customWidth="1"/>
    <col min="9229" max="9231" width="11.42578125" style="1" customWidth="1"/>
    <col min="9232" max="9472" width="11.42578125" style="1"/>
    <col min="9473" max="9473" width="45.28515625" style="1" customWidth="1"/>
    <col min="9474" max="9475" width="11.5703125" style="1" customWidth="1"/>
    <col min="9476" max="9479" width="11.42578125" style="1" customWidth="1"/>
    <col min="9480" max="9483" width="13.28515625" style="1" customWidth="1"/>
    <col min="9484" max="9484" width="13.7109375" style="1" customWidth="1"/>
    <col min="9485" max="9487" width="11.42578125" style="1" customWidth="1"/>
    <col min="9488" max="9728" width="11.42578125" style="1"/>
    <col min="9729" max="9729" width="45.28515625" style="1" customWidth="1"/>
    <col min="9730" max="9731" width="11.5703125" style="1" customWidth="1"/>
    <col min="9732" max="9735" width="11.42578125" style="1" customWidth="1"/>
    <col min="9736" max="9739" width="13.28515625" style="1" customWidth="1"/>
    <col min="9740" max="9740" width="13.7109375" style="1" customWidth="1"/>
    <col min="9741" max="9743" width="11.42578125" style="1" customWidth="1"/>
    <col min="9744" max="9984" width="11.42578125" style="1"/>
    <col min="9985" max="9985" width="45.28515625" style="1" customWidth="1"/>
    <col min="9986" max="9987" width="11.5703125" style="1" customWidth="1"/>
    <col min="9988" max="9991" width="11.42578125" style="1" customWidth="1"/>
    <col min="9992" max="9995" width="13.28515625" style="1" customWidth="1"/>
    <col min="9996" max="9996" width="13.7109375" style="1" customWidth="1"/>
    <col min="9997" max="9999" width="11.42578125" style="1" customWidth="1"/>
    <col min="10000" max="10240" width="11.42578125" style="1"/>
    <col min="10241" max="10241" width="45.28515625" style="1" customWidth="1"/>
    <col min="10242" max="10243" width="11.5703125" style="1" customWidth="1"/>
    <col min="10244" max="10247" width="11.42578125" style="1" customWidth="1"/>
    <col min="10248" max="10251" width="13.28515625" style="1" customWidth="1"/>
    <col min="10252" max="10252" width="13.7109375" style="1" customWidth="1"/>
    <col min="10253" max="10255" width="11.42578125" style="1" customWidth="1"/>
    <col min="10256" max="10496" width="11.42578125" style="1"/>
    <col min="10497" max="10497" width="45.28515625" style="1" customWidth="1"/>
    <col min="10498" max="10499" width="11.5703125" style="1" customWidth="1"/>
    <col min="10500" max="10503" width="11.42578125" style="1" customWidth="1"/>
    <col min="10504" max="10507" width="13.28515625" style="1" customWidth="1"/>
    <col min="10508" max="10508" width="13.7109375" style="1" customWidth="1"/>
    <col min="10509" max="10511" width="11.42578125" style="1" customWidth="1"/>
    <col min="10512" max="10752" width="11.42578125" style="1"/>
    <col min="10753" max="10753" width="45.28515625" style="1" customWidth="1"/>
    <col min="10754" max="10755" width="11.5703125" style="1" customWidth="1"/>
    <col min="10756" max="10759" width="11.42578125" style="1" customWidth="1"/>
    <col min="10760" max="10763" width="13.28515625" style="1" customWidth="1"/>
    <col min="10764" max="10764" width="13.7109375" style="1" customWidth="1"/>
    <col min="10765" max="10767" width="11.42578125" style="1" customWidth="1"/>
    <col min="10768" max="11008" width="11.42578125" style="1"/>
    <col min="11009" max="11009" width="45.28515625" style="1" customWidth="1"/>
    <col min="11010" max="11011" width="11.5703125" style="1" customWidth="1"/>
    <col min="11012" max="11015" width="11.42578125" style="1" customWidth="1"/>
    <col min="11016" max="11019" width="13.28515625" style="1" customWidth="1"/>
    <col min="11020" max="11020" width="13.7109375" style="1" customWidth="1"/>
    <col min="11021" max="11023" width="11.42578125" style="1" customWidth="1"/>
    <col min="11024" max="11264" width="11.42578125" style="1"/>
    <col min="11265" max="11265" width="45.28515625" style="1" customWidth="1"/>
    <col min="11266" max="11267" width="11.5703125" style="1" customWidth="1"/>
    <col min="11268" max="11271" width="11.42578125" style="1" customWidth="1"/>
    <col min="11272" max="11275" width="13.28515625" style="1" customWidth="1"/>
    <col min="11276" max="11276" width="13.7109375" style="1" customWidth="1"/>
    <col min="11277" max="11279" width="11.42578125" style="1" customWidth="1"/>
    <col min="11280" max="11520" width="11.42578125" style="1"/>
    <col min="11521" max="11521" width="45.28515625" style="1" customWidth="1"/>
    <col min="11522" max="11523" width="11.5703125" style="1" customWidth="1"/>
    <col min="11524" max="11527" width="11.42578125" style="1" customWidth="1"/>
    <col min="11528" max="11531" width="13.28515625" style="1" customWidth="1"/>
    <col min="11532" max="11532" width="13.7109375" style="1" customWidth="1"/>
    <col min="11533" max="11535" width="11.42578125" style="1" customWidth="1"/>
    <col min="11536" max="11776" width="11.42578125" style="1"/>
    <col min="11777" max="11777" width="45.28515625" style="1" customWidth="1"/>
    <col min="11778" max="11779" width="11.5703125" style="1" customWidth="1"/>
    <col min="11780" max="11783" width="11.42578125" style="1" customWidth="1"/>
    <col min="11784" max="11787" width="13.28515625" style="1" customWidth="1"/>
    <col min="11788" max="11788" width="13.7109375" style="1" customWidth="1"/>
    <col min="11789" max="11791" width="11.42578125" style="1" customWidth="1"/>
    <col min="11792" max="12032" width="11.42578125" style="1"/>
    <col min="12033" max="12033" width="45.28515625" style="1" customWidth="1"/>
    <col min="12034" max="12035" width="11.5703125" style="1" customWidth="1"/>
    <col min="12036" max="12039" width="11.42578125" style="1" customWidth="1"/>
    <col min="12040" max="12043" width="13.28515625" style="1" customWidth="1"/>
    <col min="12044" max="12044" width="13.7109375" style="1" customWidth="1"/>
    <col min="12045" max="12047" width="11.42578125" style="1" customWidth="1"/>
    <col min="12048" max="12288" width="11.42578125" style="1"/>
    <col min="12289" max="12289" width="45.28515625" style="1" customWidth="1"/>
    <col min="12290" max="12291" width="11.5703125" style="1" customWidth="1"/>
    <col min="12292" max="12295" width="11.42578125" style="1" customWidth="1"/>
    <col min="12296" max="12299" width="13.28515625" style="1" customWidth="1"/>
    <col min="12300" max="12300" width="13.7109375" style="1" customWidth="1"/>
    <col min="12301" max="12303" width="11.42578125" style="1" customWidth="1"/>
    <col min="12304" max="12544" width="11.42578125" style="1"/>
    <col min="12545" max="12545" width="45.28515625" style="1" customWidth="1"/>
    <col min="12546" max="12547" width="11.5703125" style="1" customWidth="1"/>
    <col min="12548" max="12551" width="11.42578125" style="1" customWidth="1"/>
    <col min="12552" max="12555" width="13.28515625" style="1" customWidth="1"/>
    <col min="12556" max="12556" width="13.7109375" style="1" customWidth="1"/>
    <col min="12557" max="12559" width="11.42578125" style="1" customWidth="1"/>
    <col min="12560" max="12800" width="11.42578125" style="1"/>
    <col min="12801" max="12801" width="45.28515625" style="1" customWidth="1"/>
    <col min="12802" max="12803" width="11.5703125" style="1" customWidth="1"/>
    <col min="12804" max="12807" width="11.42578125" style="1" customWidth="1"/>
    <col min="12808" max="12811" width="13.28515625" style="1" customWidth="1"/>
    <col min="12812" max="12812" width="13.7109375" style="1" customWidth="1"/>
    <col min="12813" max="12815" width="11.42578125" style="1" customWidth="1"/>
    <col min="12816" max="13056" width="11.42578125" style="1"/>
    <col min="13057" max="13057" width="45.28515625" style="1" customWidth="1"/>
    <col min="13058" max="13059" width="11.5703125" style="1" customWidth="1"/>
    <col min="13060" max="13063" width="11.42578125" style="1" customWidth="1"/>
    <col min="13064" max="13067" width="13.28515625" style="1" customWidth="1"/>
    <col min="13068" max="13068" width="13.7109375" style="1" customWidth="1"/>
    <col min="13069" max="13071" width="11.42578125" style="1" customWidth="1"/>
    <col min="13072" max="13312" width="11.42578125" style="1"/>
    <col min="13313" max="13313" width="45.28515625" style="1" customWidth="1"/>
    <col min="13314" max="13315" width="11.5703125" style="1" customWidth="1"/>
    <col min="13316" max="13319" width="11.42578125" style="1" customWidth="1"/>
    <col min="13320" max="13323" width="13.28515625" style="1" customWidth="1"/>
    <col min="13324" max="13324" width="13.7109375" style="1" customWidth="1"/>
    <col min="13325" max="13327" width="11.42578125" style="1" customWidth="1"/>
    <col min="13328" max="13568" width="11.42578125" style="1"/>
    <col min="13569" max="13569" width="45.28515625" style="1" customWidth="1"/>
    <col min="13570" max="13571" width="11.5703125" style="1" customWidth="1"/>
    <col min="13572" max="13575" width="11.42578125" style="1" customWidth="1"/>
    <col min="13576" max="13579" width="13.28515625" style="1" customWidth="1"/>
    <col min="13580" max="13580" width="13.7109375" style="1" customWidth="1"/>
    <col min="13581" max="13583" width="11.42578125" style="1" customWidth="1"/>
    <col min="13584" max="13824" width="11.42578125" style="1"/>
    <col min="13825" max="13825" width="45.28515625" style="1" customWidth="1"/>
    <col min="13826" max="13827" width="11.5703125" style="1" customWidth="1"/>
    <col min="13828" max="13831" width="11.42578125" style="1" customWidth="1"/>
    <col min="13832" max="13835" width="13.28515625" style="1" customWidth="1"/>
    <col min="13836" max="13836" width="13.7109375" style="1" customWidth="1"/>
    <col min="13837" max="13839" width="11.42578125" style="1" customWidth="1"/>
    <col min="13840" max="14080" width="11.42578125" style="1"/>
    <col min="14081" max="14081" width="45.28515625" style="1" customWidth="1"/>
    <col min="14082" max="14083" width="11.5703125" style="1" customWidth="1"/>
    <col min="14084" max="14087" width="11.42578125" style="1" customWidth="1"/>
    <col min="14088" max="14091" width="13.28515625" style="1" customWidth="1"/>
    <col min="14092" max="14092" width="13.7109375" style="1" customWidth="1"/>
    <col min="14093" max="14095" width="11.42578125" style="1" customWidth="1"/>
    <col min="14096" max="14336" width="11.42578125" style="1"/>
    <col min="14337" max="14337" width="45.28515625" style="1" customWidth="1"/>
    <col min="14338" max="14339" width="11.5703125" style="1" customWidth="1"/>
    <col min="14340" max="14343" width="11.42578125" style="1" customWidth="1"/>
    <col min="14344" max="14347" width="13.28515625" style="1" customWidth="1"/>
    <col min="14348" max="14348" width="13.7109375" style="1" customWidth="1"/>
    <col min="14349" max="14351" width="11.42578125" style="1" customWidth="1"/>
    <col min="14352" max="14592" width="11.42578125" style="1"/>
    <col min="14593" max="14593" width="45.28515625" style="1" customWidth="1"/>
    <col min="14594" max="14595" width="11.5703125" style="1" customWidth="1"/>
    <col min="14596" max="14599" width="11.42578125" style="1" customWidth="1"/>
    <col min="14600" max="14603" width="13.28515625" style="1" customWidth="1"/>
    <col min="14604" max="14604" width="13.7109375" style="1" customWidth="1"/>
    <col min="14605" max="14607" width="11.42578125" style="1" customWidth="1"/>
    <col min="14608" max="14848" width="11.42578125" style="1"/>
    <col min="14849" max="14849" width="45.28515625" style="1" customWidth="1"/>
    <col min="14850" max="14851" width="11.5703125" style="1" customWidth="1"/>
    <col min="14852" max="14855" width="11.42578125" style="1" customWidth="1"/>
    <col min="14856" max="14859" width="13.28515625" style="1" customWidth="1"/>
    <col min="14860" max="14860" width="13.7109375" style="1" customWidth="1"/>
    <col min="14861" max="14863" width="11.42578125" style="1" customWidth="1"/>
    <col min="14864" max="15104" width="11.42578125" style="1"/>
    <col min="15105" max="15105" width="45.28515625" style="1" customWidth="1"/>
    <col min="15106" max="15107" width="11.5703125" style="1" customWidth="1"/>
    <col min="15108" max="15111" width="11.42578125" style="1" customWidth="1"/>
    <col min="15112" max="15115" width="13.28515625" style="1" customWidth="1"/>
    <col min="15116" max="15116" width="13.7109375" style="1" customWidth="1"/>
    <col min="15117" max="15119" width="11.42578125" style="1" customWidth="1"/>
    <col min="15120" max="15360" width="11.42578125" style="1"/>
    <col min="15361" max="15361" width="45.28515625" style="1" customWidth="1"/>
    <col min="15362" max="15363" width="11.5703125" style="1" customWidth="1"/>
    <col min="15364" max="15367" width="11.42578125" style="1" customWidth="1"/>
    <col min="15368" max="15371" width="13.28515625" style="1" customWidth="1"/>
    <col min="15372" max="15372" width="13.7109375" style="1" customWidth="1"/>
    <col min="15373" max="15375" width="11.42578125" style="1" customWidth="1"/>
    <col min="15376" max="15616" width="11.42578125" style="1"/>
    <col min="15617" max="15617" width="45.28515625" style="1" customWidth="1"/>
    <col min="15618" max="15619" width="11.5703125" style="1" customWidth="1"/>
    <col min="15620" max="15623" width="11.42578125" style="1" customWidth="1"/>
    <col min="15624" max="15627" width="13.28515625" style="1" customWidth="1"/>
    <col min="15628" max="15628" width="13.7109375" style="1" customWidth="1"/>
    <col min="15629" max="15631" width="11.42578125" style="1" customWidth="1"/>
    <col min="15632" max="15872" width="11.42578125" style="1"/>
    <col min="15873" max="15873" width="45.28515625" style="1" customWidth="1"/>
    <col min="15874" max="15875" width="11.5703125" style="1" customWidth="1"/>
    <col min="15876" max="15879" width="11.42578125" style="1" customWidth="1"/>
    <col min="15880" max="15883" width="13.28515625" style="1" customWidth="1"/>
    <col min="15884" max="15884" width="13.7109375" style="1" customWidth="1"/>
    <col min="15885" max="15887" width="11.42578125" style="1" customWidth="1"/>
    <col min="15888" max="16128" width="11.42578125" style="1"/>
    <col min="16129" max="16129" width="45.28515625" style="1" customWidth="1"/>
    <col min="16130" max="16131" width="11.5703125" style="1" customWidth="1"/>
    <col min="16132" max="16135" width="11.42578125" style="1" customWidth="1"/>
    <col min="16136" max="16139" width="13.28515625" style="1" customWidth="1"/>
    <col min="16140" max="16140" width="13.7109375" style="1" customWidth="1"/>
    <col min="16141" max="16143" width="11.42578125" style="1" customWidth="1"/>
    <col min="16144" max="16384" width="11.42578125" style="1"/>
  </cols>
  <sheetData>
    <row r="1" spans="1:10" ht="15" x14ac:dyDescent="0.2">
      <c r="A1" s="61" t="s">
        <v>69</v>
      </c>
    </row>
    <row r="2" spans="1:10" ht="15" x14ac:dyDescent="0.2">
      <c r="A2" s="61" t="s">
        <v>130</v>
      </c>
    </row>
    <row r="4" spans="1:10" x14ac:dyDescent="0.2">
      <c r="A4" s="60" t="s">
        <v>68</v>
      </c>
    </row>
    <row r="5" spans="1:10" x14ac:dyDescent="0.2">
      <c r="G5" s="8"/>
      <c r="H5" s="8"/>
      <c r="I5" s="8"/>
      <c r="J5" s="8"/>
    </row>
    <row r="6" spans="1:10" x14ac:dyDescent="0.2">
      <c r="A6" s="58" t="s">
        <v>67</v>
      </c>
      <c r="B6" s="21"/>
      <c r="C6" s="21"/>
      <c r="D6" s="21"/>
      <c r="E6" s="21"/>
      <c r="F6" s="21"/>
      <c r="G6" s="8"/>
      <c r="H6" s="8"/>
      <c r="I6" s="8"/>
      <c r="J6" s="8"/>
    </row>
    <row r="7" spans="1:10" x14ac:dyDescent="0.2">
      <c r="A7" s="58"/>
      <c r="B7" s="21"/>
      <c r="C7" s="21"/>
      <c r="D7" s="21"/>
      <c r="E7" s="21"/>
      <c r="F7" s="21"/>
      <c r="G7" s="8"/>
      <c r="H7" s="8"/>
      <c r="I7" s="8"/>
      <c r="J7" s="8"/>
    </row>
    <row r="8" spans="1:10" x14ac:dyDescent="0.2">
      <c r="A8" s="22" t="s">
        <v>87</v>
      </c>
      <c r="B8" s="21"/>
      <c r="C8" s="21"/>
      <c r="D8" s="21"/>
      <c r="E8" s="21"/>
      <c r="F8" s="21"/>
      <c r="G8" s="8"/>
      <c r="H8" s="8"/>
      <c r="I8" s="8"/>
      <c r="J8" s="8"/>
    </row>
    <row r="9" spans="1:10" ht="13.5" thickBot="1" x14ac:dyDescent="0.25">
      <c r="A9" s="58"/>
      <c r="B9" s="21"/>
      <c r="C9" s="21"/>
      <c r="D9" s="21"/>
      <c r="E9" s="21"/>
      <c r="F9" s="21"/>
      <c r="G9" s="8"/>
      <c r="H9" s="8"/>
      <c r="I9" s="8"/>
      <c r="J9" s="8"/>
    </row>
    <row r="10" spans="1:10" ht="13.5" thickBot="1" x14ac:dyDescent="0.25">
      <c r="A10" s="37"/>
      <c r="B10" s="20" t="s">
        <v>129</v>
      </c>
      <c r="C10" s="8"/>
      <c r="D10" s="8"/>
      <c r="E10" s="8"/>
      <c r="F10" s="21"/>
      <c r="G10" s="8"/>
      <c r="H10" s="8"/>
      <c r="I10" s="8"/>
      <c r="J10" s="8"/>
    </row>
    <row r="11" spans="1:10" x14ac:dyDescent="0.2">
      <c r="A11" s="27" t="s">
        <v>110</v>
      </c>
      <c r="B11" s="64">
        <v>134</v>
      </c>
      <c r="C11" s="8"/>
      <c r="D11" s="8"/>
      <c r="E11" s="8"/>
      <c r="F11" s="21"/>
      <c r="G11" s="8"/>
      <c r="H11" s="8"/>
      <c r="I11" s="8"/>
      <c r="J11" s="8"/>
    </row>
    <row r="12" spans="1:10" x14ac:dyDescent="0.2">
      <c r="A12" s="27" t="s">
        <v>111</v>
      </c>
      <c r="B12" s="64">
        <v>168</v>
      </c>
      <c r="C12" s="8"/>
      <c r="D12" s="8"/>
      <c r="E12" s="8"/>
      <c r="F12" s="21"/>
      <c r="G12" s="8"/>
      <c r="H12" s="8"/>
      <c r="I12" s="8"/>
      <c r="J12" s="8"/>
    </row>
    <row r="13" spans="1:10" x14ac:dyDescent="0.2">
      <c r="A13" s="27" t="s">
        <v>112</v>
      </c>
      <c r="B13" s="65">
        <v>8</v>
      </c>
      <c r="C13" s="8"/>
      <c r="D13" s="8"/>
      <c r="E13" s="8"/>
      <c r="F13" s="21"/>
      <c r="G13" s="8"/>
      <c r="H13" s="8"/>
      <c r="I13" s="8"/>
      <c r="J13" s="8"/>
    </row>
    <row r="14" spans="1:10" x14ac:dyDescent="0.2">
      <c r="A14" s="27" t="s">
        <v>113</v>
      </c>
      <c r="B14" s="66">
        <v>1</v>
      </c>
      <c r="C14" s="8"/>
      <c r="D14" s="8"/>
      <c r="E14" s="8"/>
      <c r="F14" s="21"/>
      <c r="G14" s="8"/>
      <c r="H14" s="8"/>
      <c r="I14" s="8"/>
      <c r="J14" s="8"/>
    </row>
    <row r="15" spans="1:10" x14ac:dyDescent="0.2">
      <c r="A15" s="41" t="s">
        <v>114</v>
      </c>
      <c r="B15" s="70">
        <v>45</v>
      </c>
      <c r="C15" s="8"/>
      <c r="D15" s="8"/>
      <c r="E15" s="8"/>
      <c r="F15" s="21"/>
      <c r="G15" s="8"/>
      <c r="H15" s="8"/>
      <c r="I15" s="8"/>
      <c r="J15" s="8"/>
    </row>
    <row r="16" spans="1:10" x14ac:dyDescent="0.2">
      <c r="A16" s="27" t="s">
        <v>115</v>
      </c>
      <c r="B16" s="64">
        <v>12</v>
      </c>
      <c r="C16" s="8"/>
      <c r="D16" s="8"/>
      <c r="E16" s="8"/>
      <c r="F16" s="21"/>
      <c r="G16" s="8"/>
      <c r="H16" s="8"/>
      <c r="I16" s="8"/>
      <c r="J16" s="8"/>
    </row>
    <row r="17" spans="1:10" ht="25.5" x14ac:dyDescent="0.2">
      <c r="A17" s="80" t="s">
        <v>116</v>
      </c>
      <c r="B17" s="65">
        <v>315</v>
      </c>
      <c r="C17" s="8"/>
      <c r="D17" s="8"/>
      <c r="E17" s="8"/>
      <c r="F17" s="21"/>
      <c r="G17" s="8"/>
      <c r="H17" s="8"/>
      <c r="I17" s="8"/>
      <c r="J17" s="8"/>
    </row>
    <row r="18" spans="1:10" x14ac:dyDescent="0.2">
      <c r="A18" s="27" t="s">
        <v>117</v>
      </c>
      <c r="B18" s="66">
        <v>461</v>
      </c>
      <c r="C18" s="8"/>
      <c r="D18" s="8"/>
      <c r="E18" s="8"/>
      <c r="F18" s="21"/>
      <c r="G18" s="8"/>
      <c r="H18" s="8"/>
      <c r="I18" s="8"/>
      <c r="J18" s="8"/>
    </row>
    <row r="19" spans="1:10" x14ac:dyDescent="0.2">
      <c r="A19" s="32" t="s">
        <v>125</v>
      </c>
      <c r="B19" s="71">
        <v>167</v>
      </c>
      <c r="C19" s="8"/>
      <c r="D19" s="8"/>
      <c r="E19" s="8"/>
      <c r="F19" s="21"/>
      <c r="G19" s="8"/>
      <c r="H19" s="8"/>
      <c r="I19" s="8"/>
      <c r="J19" s="8"/>
    </row>
    <row r="20" spans="1:10" x14ac:dyDescent="0.2">
      <c r="A20" s="41" t="s">
        <v>119</v>
      </c>
      <c r="B20" s="72">
        <v>48</v>
      </c>
      <c r="C20" s="8"/>
      <c r="D20" s="8"/>
      <c r="E20" s="8"/>
      <c r="F20" s="21"/>
      <c r="G20" s="8"/>
      <c r="H20" s="8"/>
      <c r="I20" s="8"/>
      <c r="J20" s="8"/>
    </row>
    <row r="21" spans="1:10" x14ac:dyDescent="0.2">
      <c r="A21" s="27" t="s">
        <v>70</v>
      </c>
      <c r="B21" s="65">
        <v>4</v>
      </c>
      <c r="C21" s="8"/>
      <c r="D21" s="8"/>
      <c r="E21" s="8"/>
      <c r="F21" s="21"/>
      <c r="G21" s="8"/>
      <c r="H21" s="8"/>
      <c r="I21" s="8"/>
      <c r="J21" s="8"/>
    </row>
    <row r="22" spans="1:10" x14ac:dyDescent="0.2">
      <c r="A22" s="27" t="s">
        <v>120</v>
      </c>
      <c r="B22" s="65">
        <v>8</v>
      </c>
      <c r="C22" s="8"/>
      <c r="D22" s="8"/>
      <c r="E22" s="8"/>
      <c r="F22" s="21"/>
      <c r="G22" s="8"/>
      <c r="H22" s="8"/>
      <c r="I22" s="8"/>
      <c r="J22" s="8"/>
    </row>
    <row r="23" spans="1:10" x14ac:dyDescent="0.2">
      <c r="A23" s="27" t="s">
        <v>121</v>
      </c>
      <c r="B23" s="67">
        <v>5</v>
      </c>
      <c r="C23" s="8"/>
      <c r="D23" s="8"/>
      <c r="E23" s="8"/>
      <c r="F23" s="21"/>
      <c r="G23" s="8"/>
      <c r="H23" s="8"/>
      <c r="I23" s="8"/>
      <c r="J23" s="8"/>
    </row>
    <row r="24" spans="1:10" x14ac:dyDescent="0.2">
      <c r="A24" s="32" t="s">
        <v>5</v>
      </c>
      <c r="B24" s="47">
        <v>53</v>
      </c>
      <c r="C24" s="8"/>
      <c r="D24" s="8"/>
      <c r="E24" s="8"/>
      <c r="F24" s="21"/>
      <c r="G24" s="8"/>
      <c r="H24" s="8"/>
      <c r="I24" s="8"/>
      <c r="J24" s="8"/>
    </row>
    <row r="25" spans="1:10" ht="13.5" thickBot="1" x14ac:dyDescent="0.25">
      <c r="A25" s="25" t="s">
        <v>4</v>
      </c>
      <c r="B25" s="23">
        <f>+SUM(B11:B24)</f>
        <v>1429</v>
      </c>
      <c r="C25" s="8"/>
      <c r="D25" s="8"/>
      <c r="E25" s="8"/>
      <c r="F25" s="21"/>
      <c r="G25" s="8"/>
      <c r="H25" s="8"/>
      <c r="I25" s="8"/>
      <c r="J25" s="8"/>
    </row>
    <row r="26" spans="1:10" ht="15.75" thickTop="1" x14ac:dyDescent="0.25">
      <c r="A26" s="68" t="s">
        <v>3</v>
      </c>
      <c r="B26"/>
      <c r="C26" s="21"/>
      <c r="D26" s="21"/>
      <c r="E26" s="21"/>
      <c r="F26" s="21"/>
      <c r="G26" s="8"/>
      <c r="H26" s="8"/>
      <c r="I26" s="8"/>
      <c r="J26" s="8"/>
    </row>
    <row r="27" spans="1:10" ht="13.5" x14ac:dyDescent="0.2">
      <c r="A27" s="68" t="s">
        <v>88</v>
      </c>
      <c r="B27" s="77"/>
      <c r="C27" s="21"/>
      <c r="D27" s="21"/>
      <c r="E27" s="21"/>
      <c r="F27" s="21"/>
      <c r="G27" s="8"/>
      <c r="H27" s="8"/>
      <c r="I27" s="8"/>
      <c r="J27" s="8"/>
    </row>
    <row r="28" spans="1:10" x14ac:dyDescent="0.2">
      <c r="A28" s="58"/>
      <c r="B28" s="21"/>
      <c r="C28" s="21"/>
      <c r="D28" s="21"/>
      <c r="E28" s="21"/>
      <c r="F28" s="21"/>
      <c r="G28" s="8"/>
      <c r="H28" s="8"/>
      <c r="I28" s="8"/>
      <c r="J28" s="8"/>
    </row>
    <row r="29" spans="1:10" x14ac:dyDescent="0.2">
      <c r="A29" s="22" t="s">
        <v>87</v>
      </c>
      <c r="B29" s="21"/>
      <c r="C29" s="21"/>
      <c r="D29" s="21"/>
      <c r="E29" s="21"/>
      <c r="F29" s="21"/>
      <c r="G29" s="8"/>
      <c r="H29" s="8"/>
      <c r="I29" s="8"/>
      <c r="J29" s="8"/>
    </row>
    <row r="30" spans="1:10" ht="13.5" thickBot="1" x14ac:dyDescent="0.25">
      <c r="A30" s="58"/>
      <c r="B30" s="76" t="s">
        <v>58</v>
      </c>
      <c r="C30" s="21"/>
      <c r="D30" s="21"/>
      <c r="E30" s="21"/>
      <c r="F30" s="21"/>
      <c r="G30" s="8"/>
      <c r="H30" s="8"/>
      <c r="I30" s="8"/>
      <c r="J30" s="8"/>
    </row>
    <row r="31" spans="1:10" ht="13.5" thickBot="1" x14ac:dyDescent="0.25">
      <c r="A31" s="37"/>
      <c r="B31" s="20" t="s">
        <v>129</v>
      </c>
      <c r="C31" s="8"/>
      <c r="D31" s="8"/>
      <c r="E31" s="8"/>
      <c r="F31" s="21"/>
      <c r="G31" s="8"/>
      <c r="H31" s="8"/>
      <c r="I31" s="8"/>
      <c r="J31" s="8"/>
    </row>
    <row r="32" spans="1:10" x14ac:dyDescent="0.2">
      <c r="A32" s="27" t="s">
        <v>110</v>
      </c>
      <c r="B32" s="17">
        <f>B11/B$25</f>
        <v>9.3771868439468165E-2</v>
      </c>
      <c r="C32" s="8"/>
      <c r="D32" s="8"/>
      <c r="E32" s="8"/>
      <c r="F32" s="21"/>
      <c r="G32" s="8"/>
      <c r="H32" s="8"/>
      <c r="I32" s="8"/>
      <c r="J32" s="8"/>
    </row>
    <row r="33" spans="1:10" x14ac:dyDescent="0.2">
      <c r="A33" s="27" t="s">
        <v>111</v>
      </c>
      <c r="B33" s="17">
        <f t="shared" ref="B33:B40" si="0">B12/B$25</f>
        <v>0.11756473058082575</v>
      </c>
      <c r="C33" s="8"/>
      <c r="D33" s="8"/>
      <c r="E33" s="8"/>
      <c r="F33" s="21"/>
      <c r="G33" s="8"/>
      <c r="H33" s="8"/>
      <c r="I33" s="8"/>
      <c r="J33" s="8"/>
    </row>
    <row r="34" spans="1:10" x14ac:dyDescent="0.2">
      <c r="A34" s="27" t="s">
        <v>112</v>
      </c>
      <c r="B34" s="17">
        <f t="shared" si="0"/>
        <v>5.598320503848845E-3</v>
      </c>
      <c r="C34" s="8"/>
      <c r="D34" s="8"/>
      <c r="E34" s="8"/>
      <c r="F34" s="21"/>
      <c r="G34" s="8"/>
      <c r="H34" s="8"/>
      <c r="I34" s="8"/>
      <c r="J34" s="8"/>
    </row>
    <row r="35" spans="1:10" x14ac:dyDescent="0.2">
      <c r="A35" s="27" t="s">
        <v>113</v>
      </c>
      <c r="B35" s="13">
        <f t="shared" si="0"/>
        <v>6.9979006298110562E-4</v>
      </c>
      <c r="C35" s="8"/>
      <c r="D35" s="8"/>
      <c r="E35" s="8"/>
      <c r="F35" s="21"/>
      <c r="G35" s="8"/>
      <c r="H35" s="8"/>
      <c r="I35" s="8"/>
      <c r="J35" s="8"/>
    </row>
    <row r="36" spans="1:10" x14ac:dyDescent="0.2">
      <c r="A36" s="41" t="s">
        <v>114</v>
      </c>
      <c r="B36" s="17">
        <f>B15/B$25</f>
        <v>3.1490552834149754E-2</v>
      </c>
      <c r="C36" s="8"/>
      <c r="D36" s="8"/>
      <c r="E36" s="8"/>
      <c r="F36" s="21"/>
      <c r="G36" s="8"/>
      <c r="H36" s="8"/>
      <c r="I36" s="8"/>
      <c r="J36" s="8"/>
    </row>
    <row r="37" spans="1:10" x14ac:dyDescent="0.2">
      <c r="A37" s="27" t="s">
        <v>115</v>
      </c>
      <c r="B37" s="17">
        <f t="shared" ref="B37:B38" si="1">B16/B$25</f>
        <v>8.3974807557732675E-3</v>
      </c>
      <c r="C37" s="8"/>
      <c r="D37" s="8"/>
      <c r="E37" s="8"/>
      <c r="F37" s="21"/>
      <c r="G37" s="8"/>
      <c r="H37" s="8"/>
      <c r="I37" s="8"/>
      <c r="J37" s="8"/>
    </row>
    <row r="38" spans="1:10" ht="25.5" x14ac:dyDescent="0.2">
      <c r="A38" s="80" t="s">
        <v>116</v>
      </c>
      <c r="B38" s="17">
        <f t="shared" si="1"/>
        <v>0.22043386983904828</v>
      </c>
      <c r="C38" s="8"/>
      <c r="D38" s="8"/>
      <c r="E38" s="8"/>
      <c r="F38" s="21"/>
      <c r="G38" s="8"/>
      <c r="H38" s="8"/>
      <c r="I38" s="8"/>
      <c r="J38" s="8"/>
    </row>
    <row r="39" spans="1:10" x14ac:dyDescent="0.2">
      <c r="A39" s="27" t="s">
        <v>117</v>
      </c>
      <c r="B39" s="17">
        <f>B18/B$25</f>
        <v>0.32260321903428973</v>
      </c>
      <c r="C39" s="8"/>
      <c r="D39" s="8"/>
      <c r="E39" s="8"/>
      <c r="F39" s="21"/>
      <c r="G39" s="8"/>
      <c r="H39" s="8"/>
      <c r="I39" s="8"/>
      <c r="J39" s="8"/>
    </row>
    <row r="40" spans="1:10" x14ac:dyDescent="0.2">
      <c r="A40" s="32" t="s">
        <v>118</v>
      </c>
      <c r="B40" s="17">
        <f t="shared" si="0"/>
        <v>0.11686494051784464</v>
      </c>
      <c r="C40" s="8"/>
      <c r="D40" s="8"/>
      <c r="E40" s="8"/>
      <c r="F40" s="21"/>
      <c r="G40" s="8"/>
      <c r="H40" s="8"/>
      <c r="I40" s="8"/>
      <c r="J40" s="8"/>
    </row>
    <row r="41" spans="1:10" x14ac:dyDescent="0.2">
      <c r="A41" s="41" t="s">
        <v>119</v>
      </c>
      <c r="B41" s="75">
        <f>B20/B$25</f>
        <v>3.358992302309307E-2</v>
      </c>
      <c r="C41" s="8"/>
      <c r="D41" s="8"/>
      <c r="E41" s="8"/>
      <c r="F41" s="21"/>
      <c r="G41" s="8"/>
      <c r="H41" s="8"/>
      <c r="I41" s="8"/>
      <c r="J41" s="8"/>
    </row>
    <row r="42" spans="1:10" x14ac:dyDescent="0.2">
      <c r="A42" s="27" t="s">
        <v>70</v>
      </c>
      <c r="B42" s="11">
        <f>B21/B$25</f>
        <v>2.7991602519244225E-3</v>
      </c>
      <c r="C42" s="8"/>
      <c r="D42" s="8"/>
      <c r="E42" s="8"/>
      <c r="F42" s="21"/>
      <c r="G42" s="8"/>
      <c r="H42" s="8"/>
      <c r="I42" s="8"/>
      <c r="J42" s="8"/>
    </row>
    <row r="43" spans="1:10" x14ac:dyDescent="0.2">
      <c r="A43" s="27" t="s">
        <v>120</v>
      </c>
      <c r="B43" s="11">
        <f t="shared" ref="B43:B44" si="2">B22/B$25</f>
        <v>5.598320503848845E-3</v>
      </c>
      <c r="C43" s="8"/>
      <c r="D43" s="8"/>
      <c r="E43" s="8"/>
      <c r="F43" s="21"/>
      <c r="G43" s="8"/>
      <c r="H43" s="8"/>
      <c r="I43" s="8"/>
      <c r="J43" s="8"/>
    </row>
    <row r="44" spans="1:10" x14ac:dyDescent="0.2">
      <c r="A44" s="27" t="s">
        <v>121</v>
      </c>
      <c r="B44" s="11">
        <f t="shared" si="2"/>
        <v>3.4989503149055285E-3</v>
      </c>
      <c r="C44" s="8"/>
      <c r="D44" s="8"/>
      <c r="E44" s="8"/>
      <c r="F44" s="21"/>
      <c r="G44" s="8"/>
      <c r="H44" s="8"/>
      <c r="I44" s="8"/>
      <c r="J44" s="8"/>
    </row>
    <row r="45" spans="1:10" x14ac:dyDescent="0.2">
      <c r="A45" s="32" t="s">
        <v>5</v>
      </c>
      <c r="B45" s="13">
        <f>B24/B$25</f>
        <v>3.7088873337998603E-2</v>
      </c>
      <c r="C45" s="8"/>
      <c r="D45" s="8"/>
      <c r="E45" s="8"/>
      <c r="F45" s="21"/>
      <c r="G45" s="8"/>
      <c r="H45" s="8"/>
      <c r="I45" s="8"/>
      <c r="J45" s="8"/>
    </row>
    <row r="46" spans="1:10" ht="13.5" thickBot="1" x14ac:dyDescent="0.25">
      <c r="A46" s="25" t="s">
        <v>4</v>
      </c>
      <c r="B46" s="9">
        <f>SUM(B32:B45)</f>
        <v>1</v>
      </c>
      <c r="C46" s="8"/>
      <c r="D46" s="8"/>
      <c r="E46" s="8"/>
      <c r="F46" s="21"/>
      <c r="G46" s="8"/>
      <c r="H46" s="8"/>
      <c r="I46" s="8"/>
      <c r="J46" s="8"/>
    </row>
    <row r="47" spans="1:10" ht="14.25" thickTop="1" x14ac:dyDescent="0.2">
      <c r="A47" s="68" t="s">
        <v>3</v>
      </c>
      <c r="C47" s="21"/>
      <c r="D47" s="21"/>
      <c r="E47" s="21"/>
      <c r="F47" s="21"/>
      <c r="G47" s="8"/>
      <c r="H47" s="8"/>
      <c r="I47" s="8"/>
      <c r="J47" s="8"/>
    </row>
    <row r="48" spans="1:10" ht="13.5" x14ac:dyDescent="0.2">
      <c r="A48" s="68" t="s">
        <v>88</v>
      </c>
      <c r="C48" s="21"/>
      <c r="D48" s="21"/>
      <c r="E48" s="21"/>
      <c r="F48" s="21"/>
      <c r="G48" s="8"/>
      <c r="H48" s="8"/>
      <c r="I48" s="8"/>
      <c r="J48" s="8"/>
    </row>
    <row r="49" spans="1:10" ht="13.5" x14ac:dyDescent="0.2">
      <c r="A49" s="68"/>
      <c r="C49" s="21"/>
      <c r="D49" s="21"/>
      <c r="E49" s="21"/>
      <c r="F49" s="21"/>
      <c r="G49" s="8"/>
      <c r="H49" s="8"/>
      <c r="I49" s="8"/>
      <c r="J49" s="8"/>
    </row>
    <row r="50" spans="1:10" x14ac:dyDescent="0.2">
      <c r="A50" s="22" t="s">
        <v>87</v>
      </c>
      <c r="B50" s="21"/>
      <c r="C50" s="21"/>
      <c r="D50" s="21"/>
      <c r="E50" s="21"/>
      <c r="F50" s="21"/>
      <c r="G50" s="8"/>
      <c r="H50" s="8"/>
      <c r="I50" s="8"/>
      <c r="J50" s="8"/>
    </row>
    <row r="51" spans="1:10" ht="13.5" thickBot="1" x14ac:dyDescent="0.25">
      <c r="A51" s="58"/>
      <c r="B51" s="21"/>
      <c r="C51" s="21"/>
      <c r="D51" s="21"/>
      <c r="E51" s="21"/>
      <c r="F51" s="21"/>
      <c r="G51" s="8"/>
      <c r="H51" s="8"/>
      <c r="I51" s="8"/>
      <c r="J51" s="8"/>
    </row>
    <row r="52" spans="1:10" ht="13.5" thickBot="1" x14ac:dyDescent="0.25">
      <c r="A52" s="37"/>
      <c r="B52" s="20" t="s">
        <v>108</v>
      </c>
      <c r="C52" s="20" t="s">
        <v>109</v>
      </c>
      <c r="D52" s="20" t="s">
        <v>122</v>
      </c>
      <c r="E52" s="20" t="s">
        <v>123</v>
      </c>
      <c r="F52" s="20" t="s">
        <v>124</v>
      </c>
      <c r="G52" s="20" t="s">
        <v>126</v>
      </c>
      <c r="H52" s="20" t="s">
        <v>127</v>
      </c>
      <c r="I52" s="20" t="s">
        <v>128</v>
      </c>
      <c r="J52" s="8"/>
    </row>
    <row r="53" spans="1:10" x14ac:dyDescent="0.2">
      <c r="A53" s="27" t="s">
        <v>110</v>
      </c>
      <c r="B53" s="64">
        <v>199</v>
      </c>
      <c r="C53" s="64">
        <v>590</v>
      </c>
      <c r="D53" s="64">
        <v>1042</v>
      </c>
      <c r="E53" s="64">
        <v>1746</v>
      </c>
      <c r="F53" s="64">
        <v>339</v>
      </c>
      <c r="G53" s="64">
        <v>650</v>
      </c>
      <c r="H53" s="64">
        <v>1225</v>
      </c>
      <c r="I53" s="64">
        <v>1726</v>
      </c>
      <c r="J53" s="8"/>
    </row>
    <row r="54" spans="1:10" x14ac:dyDescent="0.2">
      <c r="A54" s="27" t="s">
        <v>111</v>
      </c>
      <c r="B54" s="64">
        <v>23</v>
      </c>
      <c r="C54" s="64">
        <v>125</v>
      </c>
      <c r="D54" s="64">
        <v>327</v>
      </c>
      <c r="E54" s="64">
        <v>624</v>
      </c>
      <c r="F54" s="64">
        <v>160</v>
      </c>
      <c r="G54" s="64">
        <v>365</v>
      </c>
      <c r="H54" s="64">
        <v>679</v>
      </c>
      <c r="I54" s="64">
        <v>964</v>
      </c>
      <c r="J54" s="8"/>
    </row>
    <row r="55" spans="1:10" x14ac:dyDescent="0.2">
      <c r="A55" s="27" t="s">
        <v>112</v>
      </c>
      <c r="B55" s="65">
        <v>66</v>
      </c>
      <c r="C55" s="65">
        <v>137</v>
      </c>
      <c r="D55" s="65">
        <v>188</v>
      </c>
      <c r="E55" s="65">
        <v>215</v>
      </c>
      <c r="F55" s="65">
        <v>22</v>
      </c>
      <c r="G55" s="65">
        <v>33</v>
      </c>
      <c r="H55" s="65">
        <v>45</v>
      </c>
      <c r="I55" s="65">
        <v>57</v>
      </c>
      <c r="J55" s="8"/>
    </row>
    <row r="56" spans="1:10" x14ac:dyDescent="0.2">
      <c r="A56" s="27" t="s">
        <v>113</v>
      </c>
      <c r="B56" s="66">
        <v>22</v>
      </c>
      <c r="C56" s="66">
        <v>51</v>
      </c>
      <c r="D56" s="66">
        <v>70</v>
      </c>
      <c r="E56" s="66">
        <v>106</v>
      </c>
      <c r="F56" s="66">
        <v>7</v>
      </c>
      <c r="G56" s="66">
        <v>8</v>
      </c>
      <c r="H56" s="66">
        <v>9</v>
      </c>
      <c r="I56" s="66">
        <v>12</v>
      </c>
      <c r="J56" s="8"/>
    </row>
    <row r="57" spans="1:10" x14ac:dyDescent="0.2">
      <c r="A57" s="41" t="s">
        <v>114</v>
      </c>
      <c r="B57" s="70">
        <v>52</v>
      </c>
      <c r="C57" s="70">
        <v>93</v>
      </c>
      <c r="D57" s="70">
        <v>148</v>
      </c>
      <c r="E57" s="70">
        <v>244</v>
      </c>
      <c r="F57" s="70">
        <v>64</v>
      </c>
      <c r="G57" s="70">
        <v>141</v>
      </c>
      <c r="H57" s="70">
        <v>227</v>
      </c>
      <c r="I57" s="70">
        <v>331</v>
      </c>
      <c r="J57" s="8"/>
    </row>
    <row r="58" spans="1:10" x14ac:dyDescent="0.2">
      <c r="A58" s="27" t="s">
        <v>115</v>
      </c>
      <c r="B58" s="64">
        <v>72</v>
      </c>
      <c r="C58" s="64">
        <v>99</v>
      </c>
      <c r="D58" s="64">
        <v>118</v>
      </c>
      <c r="E58" s="64">
        <v>134</v>
      </c>
      <c r="F58" s="64">
        <v>8</v>
      </c>
      <c r="G58" s="64">
        <v>11</v>
      </c>
      <c r="H58" s="64">
        <v>17</v>
      </c>
      <c r="I58" s="64">
        <v>21</v>
      </c>
      <c r="J58" s="8"/>
    </row>
    <row r="59" spans="1:10" ht="25.5" x14ac:dyDescent="0.2">
      <c r="A59" s="80" t="s">
        <v>116</v>
      </c>
      <c r="B59" s="65">
        <v>312</v>
      </c>
      <c r="C59" s="65">
        <v>594</v>
      </c>
      <c r="D59" s="65">
        <v>1009</v>
      </c>
      <c r="E59" s="65">
        <v>1346</v>
      </c>
      <c r="F59" s="65">
        <v>218</v>
      </c>
      <c r="G59" s="65">
        <v>396</v>
      </c>
      <c r="H59" s="65">
        <v>676</v>
      </c>
      <c r="I59" s="65">
        <v>1103</v>
      </c>
      <c r="J59" s="8"/>
    </row>
    <row r="60" spans="1:10" x14ac:dyDescent="0.2">
      <c r="A60" s="27" t="s">
        <v>117</v>
      </c>
      <c r="B60" s="66">
        <v>270</v>
      </c>
      <c r="C60" s="66">
        <v>606</v>
      </c>
      <c r="D60" s="66">
        <v>1022</v>
      </c>
      <c r="E60" s="66">
        <v>1569</v>
      </c>
      <c r="F60" s="66">
        <v>462</v>
      </c>
      <c r="G60" s="66">
        <v>1003</v>
      </c>
      <c r="H60" s="66">
        <v>1561</v>
      </c>
      <c r="I60" s="66">
        <v>2414</v>
      </c>
      <c r="J60" s="8"/>
    </row>
    <row r="61" spans="1:10" x14ac:dyDescent="0.2">
      <c r="A61" s="32" t="s">
        <v>118</v>
      </c>
      <c r="B61" s="71">
        <v>428</v>
      </c>
      <c r="C61" s="71">
        <v>964</v>
      </c>
      <c r="D61" s="71">
        <v>1403</v>
      </c>
      <c r="E61" s="71">
        <v>2159</v>
      </c>
      <c r="F61" s="71">
        <v>477</v>
      </c>
      <c r="G61" s="71">
        <v>808</v>
      </c>
      <c r="H61" s="71">
        <v>1206</v>
      </c>
      <c r="I61" s="71">
        <v>1555</v>
      </c>
      <c r="J61" s="8"/>
    </row>
    <row r="62" spans="1:10" x14ac:dyDescent="0.2">
      <c r="A62" s="41" t="s">
        <v>119</v>
      </c>
      <c r="B62" s="72">
        <v>9</v>
      </c>
      <c r="C62" s="72">
        <v>94</v>
      </c>
      <c r="D62" s="72">
        <v>153</v>
      </c>
      <c r="E62" s="72">
        <v>191</v>
      </c>
      <c r="F62" s="72">
        <v>51</v>
      </c>
      <c r="G62" s="72">
        <v>79</v>
      </c>
      <c r="H62" s="72">
        <v>107</v>
      </c>
      <c r="I62" s="72">
        <v>135</v>
      </c>
      <c r="J62" s="8"/>
    </row>
    <row r="63" spans="1:10" x14ac:dyDescent="0.2">
      <c r="A63" s="27" t="s">
        <v>70</v>
      </c>
      <c r="B63" s="65">
        <v>32</v>
      </c>
      <c r="C63" s="65">
        <v>86</v>
      </c>
      <c r="D63" s="65">
        <v>123</v>
      </c>
      <c r="E63" s="65">
        <v>156</v>
      </c>
      <c r="F63" s="65">
        <v>10</v>
      </c>
      <c r="G63" s="65">
        <v>12</v>
      </c>
      <c r="H63" s="65">
        <v>13</v>
      </c>
      <c r="I63" s="65">
        <v>15</v>
      </c>
      <c r="J63" s="8"/>
    </row>
    <row r="64" spans="1:10" x14ac:dyDescent="0.2">
      <c r="A64" s="27" t="s">
        <v>120</v>
      </c>
      <c r="B64" s="65">
        <v>70</v>
      </c>
      <c r="C64" s="65">
        <v>148</v>
      </c>
      <c r="D64" s="65">
        <v>210</v>
      </c>
      <c r="E64" s="65">
        <v>241</v>
      </c>
      <c r="F64" s="65">
        <v>14</v>
      </c>
      <c r="G64" s="65">
        <v>28</v>
      </c>
      <c r="H64" s="65">
        <v>38</v>
      </c>
      <c r="I64" s="65">
        <v>57</v>
      </c>
      <c r="J64" s="8"/>
    </row>
    <row r="65" spans="1:10" x14ac:dyDescent="0.2">
      <c r="A65" s="27" t="s">
        <v>121</v>
      </c>
      <c r="B65" s="67">
        <v>71</v>
      </c>
      <c r="C65" s="67">
        <v>188</v>
      </c>
      <c r="D65" s="67">
        <v>311</v>
      </c>
      <c r="E65" s="67">
        <v>334</v>
      </c>
      <c r="F65" s="67">
        <v>13</v>
      </c>
      <c r="G65" s="67">
        <v>31</v>
      </c>
      <c r="H65" s="67">
        <v>56</v>
      </c>
      <c r="I65" s="67">
        <v>99</v>
      </c>
      <c r="J65" s="8"/>
    </row>
    <row r="66" spans="1:10" x14ac:dyDescent="0.2">
      <c r="A66" s="32" t="s">
        <v>5</v>
      </c>
      <c r="B66" s="47">
        <v>63</v>
      </c>
      <c r="C66" s="47">
        <v>135</v>
      </c>
      <c r="D66" s="47">
        <v>213</v>
      </c>
      <c r="E66" s="47">
        <v>260</v>
      </c>
      <c r="F66" s="47">
        <v>31</v>
      </c>
      <c r="G66" s="47">
        <v>78</v>
      </c>
      <c r="H66" s="47">
        <v>164</v>
      </c>
      <c r="I66" s="47">
        <v>247</v>
      </c>
      <c r="J66" s="8"/>
    </row>
    <row r="67" spans="1:10" ht="13.5" thickBot="1" x14ac:dyDescent="0.25">
      <c r="A67" s="25" t="s">
        <v>4</v>
      </c>
      <c r="B67" s="23">
        <f t="shared" ref="B67:I67" si="3">+SUM(B53:B66)</f>
        <v>1689</v>
      </c>
      <c r="C67" s="23">
        <f t="shared" si="3"/>
        <v>3910</v>
      </c>
      <c r="D67" s="23">
        <f t="shared" si="3"/>
        <v>6337</v>
      </c>
      <c r="E67" s="23">
        <f t="shared" si="3"/>
        <v>9325</v>
      </c>
      <c r="F67" s="23">
        <f t="shared" si="3"/>
        <v>1876</v>
      </c>
      <c r="G67" s="23">
        <f t="shared" si="3"/>
        <v>3643</v>
      </c>
      <c r="H67" s="23">
        <f t="shared" si="3"/>
        <v>6023</v>
      </c>
      <c r="I67" s="23">
        <f t="shared" si="3"/>
        <v>8736</v>
      </c>
      <c r="J67" s="8"/>
    </row>
    <row r="68" spans="1:10" ht="15.75" thickTop="1" x14ac:dyDescent="0.25">
      <c r="A68" s="68" t="s">
        <v>3</v>
      </c>
      <c r="B68"/>
      <c r="C68"/>
      <c r="D68" s="21"/>
      <c r="E68" s="21"/>
      <c r="F68" s="21"/>
      <c r="G68" s="8"/>
      <c r="H68" s="8"/>
      <c r="I68" s="8"/>
      <c r="J68" s="8"/>
    </row>
    <row r="69" spans="1:10" ht="13.5" x14ac:dyDescent="0.2">
      <c r="A69" s="68" t="s">
        <v>88</v>
      </c>
      <c r="B69" s="77"/>
      <c r="C69" s="77"/>
      <c r="D69" s="77"/>
      <c r="E69" s="77"/>
      <c r="F69" s="21"/>
      <c r="G69" s="8"/>
      <c r="H69" s="8"/>
      <c r="I69" s="8"/>
      <c r="J69" s="8"/>
    </row>
    <row r="70" spans="1:10" x14ac:dyDescent="0.2">
      <c r="A70" s="58"/>
      <c r="B70" s="21"/>
      <c r="C70" s="21"/>
      <c r="D70" s="21"/>
      <c r="E70" s="21"/>
      <c r="F70" s="21"/>
      <c r="G70" s="8"/>
      <c r="H70" s="8"/>
      <c r="I70" s="8"/>
      <c r="J70" s="8"/>
    </row>
    <row r="71" spans="1:10" x14ac:dyDescent="0.2">
      <c r="A71" s="22" t="s">
        <v>87</v>
      </c>
      <c r="B71" s="21"/>
      <c r="C71" s="21"/>
      <c r="D71" s="21"/>
      <c r="E71" s="21"/>
      <c r="F71" s="21"/>
      <c r="G71" s="8"/>
      <c r="H71" s="8"/>
      <c r="I71" s="8"/>
      <c r="J71" s="8"/>
    </row>
    <row r="72" spans="1:10" ht="13.5" thickBot="1" x14ac:dyDescent="0.25">
      <c r="A72" s="58"/>
      <c r="B72" s="76" t="s">
        <v>58</v>
      </c>
      <c r="C72" s="21"/>
      <c r="D72" s="21"/>
      <c r="E72" s="21"/>
      <c r="F72" s="21"/>
      <c r="G72" s="8"/>
      <c r="H72" s="8"/>
      <c r="I72" s="8"/>
      <c r="J72" s="8"/>
    </row>
    <row r="73" spans="1:10" ht="13.5" thickBot="1" x14ac:dyDescent="0.25">
      <c r="A73" s="37"/>
      <c r="B73" s="20" t="s">
        <v>108</v>
      </c>
      <c r="C73" s="20" t="s">
        <v>109</v>
      </c>
      <c r="D73" s="20" t="s">
        <v>122</v>
      </c>
      <c r="E73" s="20" t="s">
        <v>123</v>
      </c>
      <c r="F73" s="20" t="s">
        <v>124</v>
      </c>
      <c r="G73" s="20" t="s">
        <v>126</v>
      </c>
      <c r="H73" s="20" t="s">
        <v>127</v>
      </c>
      <c r="I73" s="20" t="s">
        <v>128</v>
      </c>
      <c r="J73" s="8"/>
    </row>
    <row r="74" spans="1:10" x14ac:dyDescent="0.2">
      <c r="A74" s="27" t="s">
        <v>110</v>
      </c>
      <c r="B74" s="17">
        <f t="shared" ref="B74:D87" si="4">B53/B$67</f>
        <v>0.11782119597394908</v>
      </c>
      <c r="C74" s="17">
        <f t="shared" si="4"/>
        <v>0.15089514066496162</v>
      </c>
      <c r="D74" s="17">
        <f t="shared" si="4"/>
        <v>0.16443111882594288</v>
      </c>
      <c r="E74" s="17">
        <f>E53/E$67</f>
        <v>0.18723860589812333</v>
      </c>
      <c r="F74" s="17">
        <f>F53/F$67</f>
        <v>0.18070362473347548</v>
      </c>
      <c r="G74" s="17">
        <f>G53/G$67</f>
        <v>0.17842437551468571</v>
      </c>
      <c r="H74" s="17">
        <f>H53/H$67</f>
        <v>0.20338701643699153</v>
      </c>
      <c r="I74" s="17">
        <f>I53/I$67</f>
        <v>0.19757326007326007</v>
      </c>
      <c r="J74" s="8"/>
    </row>
    <row r="75" spans="1:10" x14ac:dyDescent="0.2">
      <c r="A75" s="27" t="s">
        <v>111</v>
      </c>
      <c r="B75" s="17">
        <f t="shared" si="4"/>
        <v>1.3617525162818236E-2</v>
      </c>
      <c r="C75" s="17">
        <f t="shared" si="4"/>
        <v>3.1969309462915603E-2</v>
      </c>
      <c r="D75" s="17">
        <f t="shared" si="4"/>
        <v>5.1601704276471518E-2</v>
      </c>
      <c r="E75" s="17">
        <f t="shared" ref="E75:I75" si="5">E54/E$67</f>
        <v>6.6916890080428948E-2</v>
      </c>
      <c r="F75" s="17">
        <f t="shared" si="5"/>
        <v>8.5287846481876331E-2</v>
      </c>
      <c r="G75" s="17">
        <f t="shared" si="5"/>
        <v>0.10019214932747736</v>
      </c>
      <c r="H75" s="17">
        <f t="shared" si="5"/>
        <v>0.11273451768221816</v>
      </c>
      <c r="I75" s="17">
        <f t="shared" si="5"/>
        <v>0.11034798534798534</v>
      </c>
      <c r="J75" s="8"/>
    </row>
    <row r="76" spans="1:10" x14ac:dyDescent="0.2">
      <c r="A76" s="27" t="s">
        <v>112</v>
      </c>
      <c r="B76" s="11">
        <f t="shared" si="4"/>
        <v>3.9076376554174071E-2</v>
      </c>
      <c r="C76" s="11">
        <f t="shared" si="4"/>
        <v>3.5038363171355502E-2</v>
      </c>
      <c r="D76" s="11">
        <f t="shared" si="4"/>
        <v>2.9667034874546316E-2</v>
      </c>
      <c r="E76" s="11">
        <f t="shared" ref="E76:I76" si="6">E55/E$67</f>
        <v>2.3056300268096516E-2</v>
      </c>
      <c r="F76" s="11">
        <f t="shared" si="6"/>
        <v>1.1727078891257996E-2</v>
      </c>
      <c r="G76" s="11">
        <f t="shared" si="6"/>
        <v>9.0584682953609667E-3</v>
      </c>
      <c r="H76" s="11">
        <f t="shared" si="6"/>
        <v>7.4713597874813218E-3</v>
      </c>
      <c r="I76" s="11">
        <f t="shared" si="6"/>
        <v>6.524725274725275E-3</v>
      </c>
      <c r="J76" s="8"/>
    </row>
    <row r="77" spans="1:10" x14ac:dyDescent="0.2">
      <c r="A77" s="27" t="s">
        <v>113</v>
      </c>
      <c r="B77" s="73">
        <f t="shared" si="4"/>
        <v>1.3025458851391355E-2</v>
      </c>
      <c r="C77" s="73">
        <f t="shared" si="4"/>
        <v>1.3043478260869565E-2</v>
      </c>
      <c r="D77" s="73">
        <f t="shared" si="4"/>
        <v>1.1046236389458734E-2</v>
      </c>
      <c r="E77" s="73">
        <f t="shared" ref="E77:I77" si="7">E56/E$67</f>
        <v>1.1367292225201072E-2</v>
      </c>
      <c r="F77" s="73">
        <f t="shared" si="7"/>
        <v>3.7313432835820895E-3</v>
      </c>
      <c r="G77" s="73">
        <f t="shared" si="7"/>
        <v>2.1959923140269007E-3</v>
      </c>
      <c r="H77" s="73">
        <f t="shared" si="7"/>
        <v>1.4942719574962643E-3</v>
      </c>
      <c r="I77" s="73">
        <f t="shared" si="7"/>
        <v>1.3736263736263737E-3</v>
      </c>
      <c r="J77" s="8"/>
    </row>
    <row r="78" spans="1:10" x14ac:dyDescent="0.2">
      <c r="A78" s="41" t="s">
        <v>114</v>
      </c>
      <c r="B78" s="74">
        <f t="shared" si="4"/>
        <v>3.078744819419775E-2</v>
      </c>
      <c r="C78" s="74">
        <f t="shared" si="4"/>
        <v>2.3785166240409206E-2</v>
      </c>
      <c r="D78" s="74">
        <f t="shared" si="4"/>
        <v>2.335489979485561E-2</v>
      </c>
      <c r="E78" s="74">
        <f t="shared" ref="E78:I78" si="8">E57/E$67</f>
        <v>2.616621983914209E-2</v>
      </c>
      <c r="F78" s="74">
        <f t="shared" si="8"/>
        <v>3.4115138592750532E-2</v>
      </c>
      <c r="G78" s="74">
        <f t="shared" si="8"/>
        <v>3.8704364534724131E-2</v>
      </c>
      <c r="H78" s="74">
        <f t="shared" si="8"/>
        <v>3.7688859372405778E-2</v>
      </c>
      <c r="I78" s="74">
        <f t="shared" si="8"/>
        <v>3.7889194139194136E-2</v>
      </c>
      <c r="J78" s="8"/>
    </row>
    <row r="79" spans="1:10" x14ac:dyDescent="0.2">
      <c r="A79" s="27" t="s">
        <v>115</v>
      </c>
      <c r="B79" s="17">
        <f t="shared" si="4"/>
        <v>4.2628774422735348E-2</v>
      </c>
      <c r="C79" s="17">
        <f t="shared" si="4"/>
        <v>2.5319693094629156E-2</v>
      </c>
      <c r="D79" s="17">
        <f t="shared" si="4"/>
        <v>1.8620798485087582E-2</v>
      </c>
      <c r="E79" s="17">
        <f t="shared" ref="E79:I79" si="9">E58/E$67</f>
        <v>1.4369973190348526E-2</v>
      </c>
      <c r="F79" s="17">
        <f t="shared" si="9"/>
        <v>4.2643923240938165E-3</v>
      </c>
      <c r="G79" s="17">
        <f t="shared" si="9"/>
        <v>3.0194894317869887E-3</v>
      </c>
      <c r="H79" s="17">
        <f t="shared" si="9"/>
        <v>2.8225136974929436E-3</v>
      </c>
      <c r="I79" s="17">
        <f t="shared" si="9"/>
        <v>2.403846153846154E-3</v>
      </c>
      <c r="J79" s="8"/>
    </row>
    <row r="80" spans="1:10" ht="25.5" x14ac:dyDescent="0.2">
      <c r="A80" s="80" t="s">
        <v>116</v>
      </c>
      <c r="B80" s="11">
        <f t="shared" si="4"/>
        <v>0.1847246891651865</v>
      </c>
      <c r="C80" s="11">
        <f t="shared" si="4"/>
        <v>0.15191815856777494</v>
      </c>
      <c r="D80" s="11">
        <f t="shared" si="4"/>
        <v>0.15922360738519803</v>
      </c>
      <c r="E80" s="11">
        <f t="shared" ref="E80:I80" si="10">E59/E$67</f>
        <v>0.144343163538874</v>
      </c>
      <c r="F80" s="11">
        <f t="shared" si="10"/>
        <v>0.1162046908315565</v>
      </c>
      <c r="G80" s="11">
        <f t="shared" si="10"/>
        <v>0.10870161954433159</v>
      </c>
      <c r="H80" s="11">
        <f t="shared" si="10"/>
        <v>0.11223642702971941</v>
      </c>
      <c r="I80" s="11">
        <f t="shared" si="10"/>
        <v>0.1262591575091575</v>
      </c>
      <c r="J80" s="8"/>
    </row>
    <row r="81" spans="1:10" x14ac:dyDescent="0.2">
      <c r="A81" s="27" t="s">
        <v>117</v>
      </c>
      <c r="B81" s="73">
        <f t="shared" si="4"/>
        <v>0.15985790408525755</v>
      </c>
      <c r="C81" s="73">
        <f t="shared" si="4"/>
        <v>0.15498721227621484</v>
      </c>
      <c r="D81" s="73">
        <f t="shared" si="4"/>
        <v>0.16127505128609751</v>
      </c>
      <c r="E81" s="73">
        <f t="shared" ref="E81:I81" si="11">E60/E$67</f>
        <v>0.1682573726541555</v>
      </c>
      <c r="F81" s="73">
        <f t="shared" si="11"/>
        <v>0.2462686567164179</v>
      </c>
      <c r="G81" s="73">
        <f t="shared" si="11"/>
        <v>0.27532253637112269</v>
      </c>
      <c r="H81" s="73">
        <f t="shared" si="11"/>
        <v>0.25917316951685204</v>
      </c>
      <c r="I81" s="73">
        <f t="shared" si="11"/>
        <v>0.27632783882783885</v>
      </c>
      <c r="J81" s="8"/>
    </row>
    <row r="82" spans="1:10" x14ac:dyDescent="0.2">
      <c r="A82" s="32" t="s">
        <v>118</v>
      </c>
      <c r="B82" s="13">
        <f t="shared" si="4"/>
        <v>0.25340438129070458</v>
      </c>
      <c r="C82" s="13">
        <f t="shared" si="4"/>
        <v>0.24654731457800511</v>
      </c>
      <c r="D82" s="13">
        <f t="shared" si="4"/>
        <v>0.22139813792015148</v>
      </c>
      <c r="E82" s="13">
        <f t="shared" ref="E82:I82" si="12">E61/E$67</f>
        <v>0.23152815013404826</v>
      </c>
      <c r="F82" s="13">
        <f t="shared" si="12"/>
        <v>0.25426439232409381</v>
      </c>
      <c r="G82" s="13">
        <f t="shared" si="12"/>
        <v>0.221795223716717</v>
      </c>
      <c r="H82" s="13">
        <f t="shared" si="12"/>
        <v>0.20023244230449941</v>
      </c>
      <c r="I82" s="13">
        <f t="shared" si="12"/>
        <v>0.17799908424908426</v>
      </c>
      <c r="J82" s="8"/>
    </row>
    <row r="83" spans="1:10" x14ac:dyDescent="0.2">
      <c r="A83" s="41" t="s">
        <v>119</v>
      </c>
      <c r="B83" s="75">
        <f t="shared" si="4"/>
        <v>5.3285968028419185E-3</v>
      </c>
      <c r="C83" s="75">
        <f t="shared" si="4"/>
        <v>2.4040920716112531E-2</v>
      </c>
      <c r="D83" s="75">
        <f t="shared" si="4"/>
        <v>2.4143916679816947E-2</v>
      </c>
      <c r="E83" s="75">
        <f t="shared" ref="E83:I83" si="13">E62/E$67</f>
        <v>2.0482573726541557E-2</v>
      </c>
      <c r="F83" s="75">
        <f t="shared" si="13"/>
        <v>2.7185501066098083E-2</v>
      </c>
      <c r="G83" s="75">
        <f t="shared" si="13"/>
        <v>2.1685424101015646E-2</v>
      </c>
      <c r="H83" s="75">
        <f t="shared" si="13"/>
        <v>1.7765233272455588E-2</v>
      </c>
      <c r="I83" s="75">
        <f t="shared" si="13"/>
        <v>1.5453296703296704E-2</v>
      </c>
      <c r="J83" s="8"/>
    </row>
    <row r="84" spans="1:10" x14ac:dyDescent="0.2">
      <c r="A84" s="27" t="s">
        <v>70</v>
      </c>
      <c r="B84" s="11">
        <f t="shared" si="4"/>
        <v>1.8946121965660152E-2</v>
      </c>
      <c r="C84" s="11">
        <f t="shared" si="4"/>
        <v>2.1994884910485932E-2</v>
      </c>
      <c r="D84" s="11">
        <f t="shared" si="4"/>
        <v>1.9409815370048919E-2</v>
      </c>
      <c r="E84" s="11">
        <f t="shared" ref="E84:I84" si="14">E63/E$67</f>
        <v>1.6729222520107237E-2</v>
      </c>
      <c r="F84" s="11">
        <f t="shared" si="14"/>
        <v>5.3304904051172707E-3</v>
      </c>
      <c r="G84" s="11">
        <f t="shared" si="14"/>
        <v>3.2939884710403516E-3</v>
      </c>
      <c r="H84" s="11">
        <f t="shared" si="14"/>
        <v>2.158392827494604E-3</v>
      </c>
      <c r="I84" s="11">
        <f t="shared" si="14"/>
        <v>1.717032967032967E-3</v>
      </c>
      <c r="J84" s="8"/>
    </row>
    <row r="85" spans="1:10" x14ac:dyDescent="0.2">
      <c r="A85" s="27" t="s">
        <v>120</v>
      </c>
      <c r="B85" s="11">
        <f t="shared" si="4"/>
        <v>4.1444641799881589E-2</v>
      </c>
      <c r="C85" s="11">
        <f t="shared" si="4"/>
        <v>3.7851662404092073E-2</v>
      </c>
      <c r="D85" s="11">
        <f t="shared" si="4"/>
        <v>3.3138709168376204E-2</v>
      </c>
      <c r="E85" s="11">
        <f t="shared" ref="E85:I85" si="15">E64/E$67</f>
        <v>2.5844504021447723E-2</v>
      </c>
      <c r="F85" s="11">
        <f t="shared" si="15"/>
        <v>7.462686567164179E-3</v>
      </c>
      <c r="G85" s="11">
        <f t="shared" si="15"/>
        <v>7.6859730990941535E-3</v>
      </c>
      <c r="H85" s="11">
        <f t="shared" si="15"/>
        <v>6.3091482649842269E-3</v>
      </c>
      <c r="I85" s="11">
        <f t="shared" si="15"/>
        <v>6.524725274725275E-3</v>
      </c>
      <c r="J85" s="8"/>
    </row>
    <row r="86" spans="1:10" x14ac:dyDescent="0.2">
      <c r="A86" s="27" t="s">
        <v>121</v>
      </c>
      <c r="B86" s="11">
        <f t="shared" si="4"/>
        <v>4.2036708111308468E-2</v>
      </c>
      <c r="C86" s="11">
        <f t="shared" si="4"/>
        <v>4.8081841432225061E-2</v>
      </c>
      <c r="D86" s="11">
        <f t="shared" si="4"/>
        <v>4.9076850244595231E-2</v>
      </c>
      <c r="E86" s="11">
        <f t="shared" ref="E86:I86" si="16">E65/E$67</f>
        <v>3.5817694369973188E-2</v>
      </c>
      <c r="F86" s="11">
        <f t="shared" si="16"/>
        <v>6.9296375266524523E-3</v>
      </c>
      <c r="G86" s="11">
        <f t="shared" si="16"/>
        <v>8.509470216854241E-3</v>
      </c>
      <c r="H86" s="11">
        <f t="shared" si="16"/>
        <v>9.2976921799767555E-3</v>
      </c>
      <c r="I86" s="11">
        <f t="shared" si="16"/>
        <v>1.1332417582417582E-2</v>
      </c>
      <c r="J86" s="8"/>
    </row>
    <row r="87" spans="1:10" x14ac:dyDescent="0.2">
      <c r="A87" s="32" t="s">
        <v>5</v>
      </c>
      <c r="B87" s="13">
        <f t="shared" si="4"/>
        <v>3.7300177619893425E-2</v>
      </c>
      <c r="C87" s="13">
        <f t="shared" si="4"/>
        <v>3.4526854219948847E-2</v>
      </c>
      <c r="D87" s="13">
        <f t="shared" si="4"/>
        <v>3.3612119299353004E-2</v>
      </c>
      <c r="E87" s="13">
        <f t="shared" ref="E87:I87" si="17">E66/E$67</f>
        <v>2.7882037533512063E-2</v>
      </c>
      <c r="F87" s="13">
        <f t="shared" si="17"/>
        <v>1.652452025586354E-2</v>
      </c>
      <c r="G87" s="13">
        <f t="shared" si="17"/>
        <v>2.1410925061762284E-2</v>
      </c>
      <c r="H87" s="13">
        <f t="shared" si="17"/>
        <v>2.7228955669931929E-2</v>
      </c>
      <c r="I87" s="13">
        <f t="shared" si="17"/>
        <v>2.8273809523809524E-2</v>
      </c>
      <c r="J87" s="8"/>
    </row>
    <row r="88" spans="1:10" ht="13.5" thickBot="1" x14ac:dyDescent="0.25">
      <c r="A88" s="25" t="s">
        <v>4</v>
      </c>
      <c r="B88" s="9">
        <f>SUM(B74:B87)</f>
        <v>1</v>
      </c>
      <c r="C88" s="9">
        <f>SUM(C74:C87)</f>
        <v>0.99999999999999989</v>
      </c>
      <c r="D88" s="9">
        <f>SUM(D74:D87)</f>
        <v>1</v>
      </c>
      <c r="E88" s="9">
        <f>SUM(E74:E87)</f>
        <v>0.99999999999999989</v>
      </c>
      <c r="F88" s="9">
        <f t="shared" ref="F88:I88" si="18">SUM(F74:F87)</f>
        <v>1</v>
      </c>
      <c r="G88" s="9">
        <f t="shared" si="18"/>
        <v>0.99999999999999989</v>
      </c>
      <c r="H88" s="9">
        <f t="shared" si="18"/>
        <v>1</v>
      </c>
      <c r="I88" s="9">
        <f t="shared" si="18"/>
        <v>0.99999999999999989</v>
      </c>
      <c r="J88" s="8"/>
    </row>
    <row r="89" spans="1:10" ht="14.25" thickTop="1" x14ac:dyDescent="0.2">
      <c r="A89" s="68" t="s">
        <v>3</v>
      </c>
      <c r="C89" s="21"/>
      <c r="D89" s="21"/>
      <c r="E89" s="21"/>
      <c r="F89" s="21"/>
      <c r="G89" s="8"/>
      <c r="H89" s="8"/>
      <c r="I89" s="8"/>
      <c r="J89" s="8"/>
    </row>
    <row r="90" spans="1:10" ht="13.5" x14ac:dyDescent="0.2">
      <c r="A90" s="68" t="s">
        <v>88</v>
      </c>
      <c r="C90" s="21"/>
      <c r="D90" s="21"/>
      <c r="E90" s="21"/>
      <c r="F90" s="21"/>
      <c r="G90" s="8"/>
      <c r="H90" s="8"/>
      <c r="I90" s="8"/>
      <c r="J90" s="8"/>
    </row>
    <row r="91" spans="1:10" ht="13.5" x14ac:dyDescent="0.2">
      <c r="A91" s="68"/>
      <c r="C91" s="21"/>
      <c r="D91" s="21"/>
      <c r="E91" s="21"/>
      <c r="F91" s="21"/>
      <c r="G91" s="8"/>
      <c r="H91" s="8"/>
      <c r="I91" s="8"/>
      <c r="J91" s="8"/>
    </row>
    <row r="92" spans="1:10" x14ac:dyDescent="0.2">
      <c r="A92" s="58"/>
      <c r="B92" s="21"/>
      <c r="C92" s="21"/>
      <c r="D92" s="21"/>
      <c r="E92" s="21"/>
      <c r="F92" s="21"/>
      <c r="G92" s="8"/>
      <c r="H92" s="8"/>
      <c r="I92" s="8"/>
      <c r="J92" s="8"/>
    </row>
    <row r="93" spans="1:10" x14ac:dyDescent="0.2">
      <c r="A93" s="22" t="s">
        <v>87</v>
      </c>
      <c r="B93" s="21"/>
      <c r="C93" s="21"/>
      <c r="D93" s="21"/>
      <c r="E93" s="21"/>
      <c r="F93" s="21"/>
      <c r="G93" s="8"/>
      <c r="H93" s="8"/>
      <c r="I93" s="8"/>
      <c r="J93" s="8"/>
    </row>
    <row r="94" spans="1:10" ht="13.5" thickBot="1" x14ac:dyDescent="0.25">
      <c r="A94" s="58"/>
      <c r="B94" s="21"/>
      <c r="C94" s="21"/>
      <c r="D94" s="21"/>
      <c r="E94" s="21"/>
      <c r="F94" s="21"/>
      <c r="G94" s="8"/>
      <c r="H94" s="8"/>
      <c r="I94" s="8"/>
      <c r="J94" s="8"/>
    </row>
    <row r="95" spans="1:10" ht="13.5" thickBot="1" x14ac:dyDescent="0.25">
      <c r="A95" s="37"/>
      <c r="B95" s="20">
        <v>2017</v>
      </c>
      <c r="C95" s="20">
        <v>2018</v>
      </c>
      <c r="D95" s="20">
        <v>2019</v>
      </c>
      <c r="E95" s="20">
        <v>2020</v>
      </c>
      <c r="F95" s="20">
        <v>2021</v>
      </c>
      <c r="I95" s="8"/>
      <c r="J95" s="8"/>
    </row>
    <row r="96" spans="1:10" ht="15" x14ac:dyDescent="0.2">
      <c r="A96" s="27" t="s">
        <v>75</v>
      </c>
      <c r="B96" s="64">
        <v>1990</v>
      </c>
      <c r="C96" s="64">
        <v>2129</v>
      </c>
      <c r="D96" s="64">
        <v>447</v>
      </c>
      <c r="E96" s="64">
        <v>73</v>
      </c>
      <c r="F96" s="64">
        <v>1746</v>
      </c>
      <c r="I96" s="8"/>
      <c r="J96" s="8"/>
    </row>
    <row r="97" spans="1:10" ht="15" x14ac:dyDescent="0.2">
      <c r="A97" s="27" t="s">
        <v>76</v>
      </c>
      <c r="B97" s="64">
        <v>170</v>
      </c>
      <c r="C97" s="64">
        <v>1318</v>
      </c>
      <c r="D97" s="64">
        <v>2</v>
      </c>
      <c r="E97" s="64">
        <v>1</v>
      </c>
      <c r="F97" s="64">
        <v>624</v>
      </c>
      <c r="I97" s="8"/>
      <c r="J97" s="8"/>
    </row>
    <row r="98" spans="1:10" ht="15" x14ac:dyDescent="0.2">
      <c r="A98" s="27" t="s">
        <v>77</v>
      </c>
      <c r="B98" s="65">
        <v>251</v>
      </c>
      <c r="C98" s="65">
        <v>3903</v>
      </c>
      <c r="D98" s="65">
        <v>3177</v>
      </c>
      <c r="E98" s="65">
        <v>1442</v>
      </c>
      <c r="F98" s="65">
        <v>215</v>
      </c>
      <c r="I98" s="8"/>
      <c r="J98" s="8"/>
    </row>
    <row r="99" spans="1:10" x14ac:dyDescent="0.2">
      <c r="A99" s="27" t="s">
        <v>74</v>
      </c>
      <c r="B99" s="66">
        <v>26</v>
      </c>
      <c r="C99" s="66">
        <v>196</v>
      </c>
      <c r="D99" s="66">
        <v>436</v>
      </c>
      <c r="E99" s="66">
        <v>313</v>
      </c>
      <c r="F99" s="66">
        <v>106</v>
      </c>
      <c r="I99" s="8"/>
      <c r="J99" s="8"/>
    </row>
    <row r="100" spans="1:10" ht="15" x14ac:dyDescent="0.2">
      <c r="A100" s="41" t="s">
        <v>78</v>
      </c>
      <c r="B100" s="70">
        <v>30</v>
      </c>
      <c r="C100" s="70">
        <v>263</v>
      </c>
      <c r="D100" s="70">
        <v>876</v>
      </c>
      <c r="E100" s="70">
        <v>453</v>
      </c>
      <c r="F100" s="70">
        <v>244</v>
      </c>
      <c r="I100" s="8"/>
      <c r="J100" s="8"/>
    </row>
    <row r="101" spans="1:10" x14ac:dyDescent="0.2">
      <c r="A101" s="27" t="s">
        <v>72</v>
      </c>
      <c r="B101" s="64">
        <v>85</v>
      </c>
      <c r="C101" s="64">
        <v>1315</v>
      </c>
      <c r="D101" s="64">
        <v>6339</v>
      </c>
      <c r="E101" s="64">
        <v>3955</v>
      </c>
      <c r="F101" s="64">
        <v>134</v>
      </c>
      <c r="I101" s="8"/>
      <c r="J101" s="8"/>
    </row>
    <row r="102" spans="1:10" ht="15" x14ac:dyDescent="0.2">
      <c r="A102" s="27" t="s">
        <v>79</v>
      </c>
      <c r="B102" s="65">
        <v>397</v>
      </c>
      <c r="C102" s="65">
        <v>3347</v>
      </c>
      <c r="D102" s="65">
        <v>6903</v>
      </c>
      <c r="E102" s="65">
        <v>5398</v>
      </c>
      <c r="F102" s="65">
        <v>1346</v>
      </c>
      <c r="I102" s="8"/>
      <c r="J102" s="8"/>
    </row>
    <row r="103" spans="1:10" x14ac:dyDescent="0.2">
      <c r="A103" s="27" t="s">
        <v>11</v>
      </c>
      <c r="B103" s="66">
        <v>26</v>
      </c>
      <c r="C103" s="66">
        <v>232</v>
      </c>
      <c r="D103" s="66">
        <v>495</v>
      </c>
      <c r="E103" s="66">
        <v>401</v>
      </c>
      <c r="F103" s="66">
        <v>1569</v>
      </c>
      <c r="I103" s="8"/>
      <c r="J103" s="8"/>
    </row>
    <row r="104" spans="1:10" ht="15" x14ac:dyDescent="0.2">
      <c r="A104" s="32" t="s">
        <v>80</v>
      </c>
      <c r="B104" s="71">
        <v>3495</v>
      </c>
      <c r="C104" s="71">
        <v>36593</v>
      </c>
      <c r="D104" s="71">
        <v>37051</v>
      </c>
      <c r="E104" s="71">
        <v>13691</v>
      </c>
      <c r="F104" s="71">
        <v>2159</v>
      </c>
      <c r="I104" s="8"/>
      <c r="J104" s="8"/>
    </row>
    <row r="105" spans="1:10" x14ac:dyDescent="0.2">
      <c r="A105" s="41" t="s">
        <v>70</v>
      </c>
      <c r="B105" s="72">
        <v>72</v>
      </c>
      <c r="C105" s="72">
        <v>1684</v>
      </c>
      <c r="D105" s="72">
        <v>6518</v>
      </c>
      <c r="E105" s="72">
        <v>3469</v>
      </c>
      <c r="F105" s="72">
        <v>191</v>
      </c>
      <c r="I105" s="8"/>
      <c r="J105" s="8"/>
    </row>
    <row r="106" spans="1:10" x14ac:dyDescent="0.2">
      <c r="A106" s="27" t="s">
        <v>73</v>
      </c>
      <c r="B106" s="65">
        <v>39</v>
      </c>
      <c r="C106" s="65">
        <v>538</v>
      </c>
      <c r="D106" s="65">
        <v>1</v>
      </c>
      <c r="E106" s="65">
        <v>0</v>
      </c>
      <c r="F106" s="65">
        <v>156</v>
      </c>
      <c r="I106" s="8"/>
      <c r="J106" s="8"/>
    </row>
    <row r="107" spans="1:10" x14ac:dyDescent="0.2">
      <c r="A107" s="27" t="s">
        <v>7</v>
      </c>
      <c r="B107" s="65">
        <v>24</v>
      </c>
      <c r="C107" s="65">
        <v>13</v>
      </c>
      <c r="D107" s="65">
        <v>205</v>
      </c>
      <c r="E107" s="65">
        <v>88</v>
      </c>
      <c r="F107" s="65">
        <v>241</v>
      </c>
      <c r="I107" s="8"/>
      <c r="J107" s="8"/>
    </row>
    <row r="108" spans="1:10" x14ac:dyDescent="0.2">
      <c r="A108" s="27" t="s">
        <v>71</v>
      </c>
      <c r="B108" s="67">
        <v>103</v>
      </c>
      <c r="C108" s="67">
        <v>557</v>
      </c>
      <c r="D108" s="67">
        <v>3</v>
      </c>
      <c r="E108" s="67">
        <v>1</v>
      </c>
      <c r="F108" s="67">
        <v>334</v>
      </c>
      <c r="I108" s="8"/>
      <c r="J108" s="8"/>
    </row>
    <row r="109" spans="1:10" x14ac:dyDescent="0.2">
      <c r="A109" s="32" t="s">
        <v>5</v>
      </c>
      <c r="B109" s="47">
        <v>73</v>
      </c>
      <c r="C109" s="47">
        <v>566</v>
      </c>
      <c r="D109" s="47">
        <v>5600</v>
      </c>
      <c r="E109" s="47">
        <v>10678</v>
      </c>
      <c r="F109" s="47">
        <v>260</v>
      </c>
      <c r="G109" s="8"/>
      <c r="H109" s="8"/>
      <c r="I109" s="8"/>
      <c r="J109" s="8"/>
    </row>
    <row r="110" spans="1:10" ht="13.5" thickBot="1" x14ac:dyDescent="0.25">
      <c r="A110" s="25" t="s">
        <v>4</v>
      </c>
      <c r="B110" s="23">
        <f>+SUM(B96:B109)</f>
        <v>6781</v>
      </c>
      <c r="C110" s="23">
        <f>+SUM(C96:C109)</f>
        <v>52654</v>
      </c>
      <c r="D110" s="23">
        <f>+SUM(D96:D109)</f>
        <v>68053</v>
      </c>
      <c r="E110" s="23">
        <f>+SUM(E96:E109)</f>
        <v>39963</v>
      </c>
      <c r="F110" s="23">
        <f>+SUM(F96:F109)</f>
        <v>9325</v>
      </c>
      <c r="G110" s="8"/>
      <c r="H110" s="8"/>
      <c r="I110" s="8"/>
      <c r="J110" s="8"/>
    </row>
    <row r="111" spans="1:10" ht="14.25" thickTop="1" x14ac:dyDescent="0.2">
      <c r="A111" s="68" t="s">
        <v>3</v>
      </c>
      <c r="C111" s="21"/>
      <c r="D111" s="21"/>
      <c r="E111" s="78"/>
      <c r="F111" s="21"/>
      <c r="G111" s="8"/>
      <c r="H111" s="8"/>
      <c r="I111" s="8"/>
      <c r="J111" s="8"/>
    </row>
    <row r="112" spans="1:10" ht="13.5" x14ac:dyDescent="0.2">
      <c r="A112" s="68" t="s">
        <v>88</v>
      </c>
      <c r="B112" s="77"/>
      <c r="C112" s="77"/>
      <c r="D112" s="77"/>
      <c r="E112" s="21"/>
      <c r="F112" s="21"/>
      <c r="G112" s="8"/>
      <c r="H112" s="8"/>
      <c r="I112" s="8"/>
      <c r="J112" s="8"/>
    </row>
    <row r="113" spans="1:10" ht="13.5" x14ac:dyDescent="0.2">
      <c r="A113" s="68" t="s">
        <v>86</v>
      </c>
      <c r="C113" s="21"/>
      <c r="D113" s="21"/>
      <c r="E113" s="21"/>
      <c r="F113" s="21"/>
      <c r="G113" s="8"/>
      <c r="H113" s="8"/>
      <c r="I113" s="8"/>
      <c r="J113" s="8"/>
    </row>
    <row r="114" spans="1:10" ht="13.5" x14ac:dyDescent="0.2">
      <c r="A114" s="68" t="s">
        <v>82</v>
      </c>
      <c r="C114" s="21"/>
      <c r="D114" s="21"/>
      <c r="E114" s="21"/>
      <c r="F114" s="21"/>
      <c r="G114" s="8"/>
      <c r="H114" s="8"/>
      <c r="I114" s="8"/>
      <c r="J114" s="8"/>
    </row>
    <row r="115" spans="1:10" ht="13.5" x14ac:dyDescent="0.2">
      <c r="A115" s="68" t="s">
        <v>83</v>
      </c>
      <c r="C115" s="21"/>
      <c r="D115" s="21"/>
      <c r="E115" s="21"/>
      <c r="F115" s="21"/>
      <c r="G115" s="8"/>
      <c r="H115" s="8"/>
      <c r="I115" s="8"/>
      <c r="J115" s="8"/>
    </row>
    <row r="116" spans="1:10" ht="13.5" x14ac:dyDescent="0.2">
      <c r="A116" s="68" t="s">
        <v>81</v>
      </c>
      <c r="C116" s="21"/>
      <c r="D116" s="21"/>
      <c r="E116" s="21"/>
      <c r="F116" s="21"/>
      <c r="G116" s="8"/>
      <c r="H116" s="8"/>
      <c r="I116" s="8"/>
      <c r="J116" s="8"/>
    </row>
    <row r="117" spans="1:10" ht="13.5" x14ac:dyDescent="0.2">
      <c r="A117" s="68" t="s">
        <v>84</v>
      </c>
      <c r="C117" s="21"/>
      <c r="D117" s="21"/>
      <c r="E117" s="21"/>
      <c r="F117" s="21"/>
      <c r="G117" s="8"/>
      <c r="H117" s="8"/>
      <c r="I117" s="8"/>
      <c r="J117" s="8"/>
    </row>
    <row r="118" spans="1:10" ht="13.5" x14ac:dyDescent="0.2">
      <c r="A118" s="68" t="s">
        <v>85</v>
      </c>
      <c r="C118" s="21"/>
      <c r="D118" s="21"/>
      <c r="E118" s="21"/>
      <c r="F118" s="21"/>
      <c r="G118" s="8"/>
      <c r="H118" s="8"/>
      <c r="I118" s="8"/>
      <c r="J118" s="8"/>
    </row>
    <row r="119" spans="1:10" x14ac:dyDescent="0.2">
      <c r="A119" s="58"/>
      <c r="B119" s="21"/>
      <c r="C119" s="21"/>
      <c r="D119" s="21"/>
      <c r="E119" s="21"/>
      <c r="F119" s="21"/>
      <c r="G119" s="8"/>
      <c r="H119" s="8"/>
      <c r="I119" s="8"/>
      <c r="J119" s="8"/>
    </row>
    <row r="120" spans="1:10" x14ac:dyDescent="0.2">
      <c r="A120" s="22" t="s">
        <v>87</v>
      </c>
      <c r="B120" s="21"/>
      <c r="C120" s="21"/>
      <c r="D120" s="21"/>
      <c r="E120" s="21"/>
      <c r="F120" s="21"/>
      <c r="G120" s="8"/>
      <c r="H120" s="8"/>
      <c r="I120" s="8"/>
      <c r="J120" s="8"/>
    </row>
    <row r="121" spans="1:10" ht="13.5" thickBot="1" x14ac:dyDescent="0.25">
      <c r="A121" s="58"/>
      <c r="B121" s="76" t="s">
        <v>58</v>
      </c>
      <c r="C121" s="21"/>
      <c r="D121" s="21"/>
      <c r="E121" s="21"/>
      <c r="F121" s="21"/>
      <c r="G121" s="8"/>
      <c r="H121" s="8"/>
      <c r="I121" s="8"/>
      <c r="J121" s="8"/>
    </row>
    <row r="122" spans="1:10" ht="13.5" thickBot="1" x14ac:dyDescent="0.25">
      <c r="A122" s="37"/>
      <c r="B122" s="20">
        <v>2017</v>
      </c>
      <c r="C122" s="20">
        <v>2018</v>
      </c>
      <c r="D122" s="20">
        <v>2019</v>
      </c>
      <c r="E122" s="20">
        <v>2020</v>
      </c>
      <c r="F122" s="20">
        <v>2021</v>
      </c>
      <c r="G122" s="8"/>
      <c r="H122" s="8"/>
      <c r="I122" s="8"/>
      <c r="J122" s="8"/>
    </row>
    <row r="123" spans="1:10" ht="15" x14ac:dyDescent="0.2">
      <c r="A123" s="27" t="s">
        <v>75</v>
      </c>
      <c r="B123" s="17">
        <f>B96/$B$110</f>
        <v>0.29346704025954873</v>
      </c>
      <c r="C123" s="17">
        <f>C96/C$110</f>
        <v>4.0433775211759788E-2</v>
      </c>
      <c r="D123" s="17">
        <f>D96/D$110</f>
        <v>6.5684099158009202E-3</v>
      </c>
      <c r="E123" s="17">
        <f>E96/E$110</f>
        <v>1.8266896879613644E-3</v>
      </c>
      <c r="F123" s="17">
        <f>F96/F$110</f>
        <v>0.18723860589812333</v>
      </c>
      <c r="G123" s="8"/>
      <c r="H123" s="8"/>
      <c r="I123" s="8"/>
      <c r="J123" s="8"/>
    </row>
    <row r="124" spans="1:10" ht="15" x14ac:dyDescent="0.2">
      <c r="A124" s="27" t="s">
        <v>76</v>
      </c>
      <c r="B124" s="17">
        <f t="shared" ref="B124:B134" si="19">B97/$B$110</f>
        <v>2.5070048665388586E-2</v>
      </c>
      <c r="C124" s="17">
        <f t="shared" ref="C124:D135" si="20">C97/C$110</f>
        <v>2.503133665058685E-2</v>
      </c>
      <c r="D124" s="17">
        <f t="shared" si="20"/>
        <v>2.9388858683673019E-5</v>
      </c>
      <c r="E124" s="17">
        <f t="shared" ref="E124:F124" si="21">E97/E$110</f>
        <v>2.5023146410429649E-5</v>
      </c>
      <c r="F124" s="17">
        <f t="shared" si="21"/>
        <v>6.6916890080428948E-2</v>
      </c>
      <c r="G124" s="8"/>
      <c r="H124" s="8"/>
      <c r="I124" s="8"/>
      <c r="J124" s="8"/>
    </row>
    <row r="125" spans="1:10" ht="15" x14ac:dyDescent="0.2">
      <c r="A125" s="27" t="s">
        <v>77</v>
      </c>
      <c r="B125" s="11">
        <f t="shared" si="19"/>
        <v>3.7015189500073736E-2</v>
      </c>
      <c r="C125" s="11">
        <f t="shared" si="20"/>
        <v>7.412542256998518E-2</v>
      </c>
      <c r="D125" s="11">
        <f t="shared" si="20"/>
        <v>4.668420201901459E-2</v>
      </c>
      <c r="E125" s="11">
        <f t="shared" ref="E125:F125" si="22">E98/E$110</f>
        <v>3.608337712383955E-2</v>
      </c>
      <c r="F125" s="11">
        <f t="shared" si="22"/>
        <v>2.3056300268096516E-2</v>
      </c>
      <c r="G125" s="8"/>
      <c r="H125" s="8"/>
      <c r="I125" s="8"/>
      <c r="J125" s="8"/>
    </row>
    <row r="126" spans="1:10" x14ac:dyDescent="0.2">
      <c r="A126" s="27" t="s">
        <v>74</v>
      </c>
      <c r="B126" s="73">
        <f t="shared" si="19"/>
        <v>3.8342427370594307E-3</v>
      </c>
      <c r="C126" s="73">
        <f t="shared" si="20"/>
        <v>3.7224142515288488E-3</v>
      </c>
      <c r="D126" s="73">
        <f t="shared" si="20"/>
        <v>6.4067711930407183E-3</v>
      </c>
      <c r="E126" s="73">
        <f t="shared" ref="E126:F126" si="23">E99/E$110</f>
        <v>7.8322448264644788E-3</v>
      </c>
      <c r="F126" s="73">
        <f t="shared" si="23"/>
        <v>1.1367292225201072E-2</v>
      </c>
      <c r="G126" s="8"/>
      <c r="H126" s="8"/>
      <c r="I126" s="8"/>
      <c r="J126" s="8"/>
    </row>
    <row r="127" spans="1:10" ht="15" x14ac:dyDescent="0.2">
      <c r="A127" s="41" t="s">
        <v>78</v>
      </c>
      <c r="B127" s="74">
        <f>B100/$B$110</f>
        <v>4.4241262350685736E-3</v>
      </c>
      <c r="C127" s="74">
        <f t="shared" si="20"/>
        <v>4.9948721844494245E-3</v>
      </c>
      <c r="D127" s="74">
        <f t="shared" si="20"/>
        <v>1.2872320103448782E-2</v>
      </c>
      <c r="E127" s="74">
        <f t="shared" ref="E127:F127" si="24">E100/E$110</f>
        <v>1.1335485323924629E-2</v>
      </c>
      <c r="F127" s="74">
        <f t="shared" si="24"/>
        <v>2.616621983914209E-2</v>
      </c>
      <c r="G127" s="8"/>
      <c r="H127" s="8"/>
      <c r="I127" s="8"/>
      <c r="J127" s="8"/>
    </row>
    <row r="128" spans="1:10" x14ac:dyDescent="0.2">
      <c r="A128" s="27" t="s">
        <v>72</v>
      </c>
      <c r="B128" s="17">
        <f t="shared" si="19"/>
        <v>1.2535024332694293E-2</v>
      </c>
      <c r="C128" s="17">
        <f t="shared" si="20"/>
        <v>2.4974360922247123E-2</v>
      </c>
      <c r="D128" s="17">
        <f t="shared" si="20"/>
        <v>9.3147987597901633E-2</v>
      </c>
      <c r="E128" s="17">
        <f t="shared" ref="E128:F128" si="25">E101/E$110</f>
        <v>9.8966544053249256E-2</v>
      </c>
      <c r="F128" s="17">
        <f t="shared" si="25"/>
        <v>1.4369973190348526E-2</v>
      </c>
      <c r="G128" s="8"/>
      <c r="H128" s="8"/>
      <c r="I128" s="8"/>
      <c r="J128" s="8"/>
    </row>
    <row r="129" spans="1:10" ht="15" x14ac:dyDescent="0.2">
      <c r="A129" s="27" t="s">
        <v>79</v>
      </c>
      <c r="B129" s="11">
        <f t="shared" si="19"/>
        <v>5.8545937177407463E-2</v>
      </c>
      <c r="C129" s="11">
        <f t="shared" si="20"/>
        <v>6.3565920917689062E-2</v>
      </c>
      <c r="D129" s="11">
        <f t="shared" si="20"/>
        <v>0.10143564574669743</v>
      </c>
      <c r="E129" s="11">
        <f t="shared" ref="E129:F129" si="26">E102/E$110</f>
        <v>0.13507494432349923</v>
      </c>
      <c r="F129" s="11">
        <f t="shared" si="26"/>
        <v>0.144343163538874</v>
      </c>
      <c r="G129" s="8"/>
      <c r="H129" s="8"/>
      <c r="I129" s="8"/>
      <c r="J129" s="8"/>
    </row>
    <row r="130" spans="1:10" x14ac:dyDescent="0.2">
      <c r="A130" s="27" t="s">
        <v>11</v>
      </c>
      <c r="B130" s="73">
        <f t="shared" si="19"/>
        <v>3.8342427370594307E-3</v>
      </c>
      <c r="C130" s="73">
        <f t="shared" si="20"/>
        <v>4.4061229916055756E-3</v>
      </c>
      <c r="D130" s="73">
        <f t="shared" si="20"/>
        <v>7.2737425242090726E-3</v>
      </c>
      <c r="E130" s="73">
        <f t="shared" ref="E130:F130" si="27">E103/E$110</f>
        <v>1.0034281710582288E-2</v>
      </c>
      <c r="F130" s="73">
        <f t="shared" si="27"/>
        <v>0.1682573726541555</v>
      </c>
      <c r="G130" s="8"/>
      <c r="H130" s="8"/>
      <c r="I130" s="8"/>
      <c r="J130" s="8"/>
    </row>
    <row r="131" spans="1:10" ht="15" x14ac:dyDescent="0.2">
      <c r="A131" s="32" t="s">
        <v>80</v>
      </c>
      <c r="B131" s="13">
        <f t="shared" si="19"/>
        <v>0.51541070638548891</v>
      </c>
      <c r="C131" s="13">
        <f t="shared" si="20"/>
        <v>0.69497094237854673</v>
      </c>
      <c r="D131" s="13">
        <f t="shared" ref="D131:F132" si="28">D104/D$110</f>
        <v>0.54444330154438447</v>
      </c>
      <c r="E131" s="13">
        <f t="shared" si="28"/>
        <v>0.34259189750519231</v>
      </c>
      <c r="F131" s="13">
        <f t="shared" si="28"/>
        <v>0.23152815013404826</v>
      </c>
      <c r="G131" s="8"/>
      <c r="H131" s="8"/>
      <c r="I131" s="8"/>
      <c r="J131" s="8"/>
    </row>
    <row r="132" spans="1:10" x14ac:dyDescent="0.2">
      <c r="A132" s="41" t="s">
        <v>70</v>
      </c>
      <c r="B132" s="75">
        <f t="shared" si="19"/>
        <v>1.0617902964164578E-2</v>
      </c>
      <c r="C132" s="75">
        <f t="shared" si="20"/>
        <v>3.1982375508033581E-2</v>
      </c>
      <c r="D132" s="75">
        <f t="shared" si="28"/>
        <v>9.577829045009037E-2</v>
      </c>
      <c r="E132" s="75">
        <f t="shared" si="28"/>
        <v>8.6805294897780452E-2</v>
      </c>
      <c r="F132" s="75">
        <f t="shared" si="28"/>
        <v>2.0482573726541557E-2</v>
      </c>
      <c r="G132" s="8"/>
      <c r="H132" s="8"/>
      <c r="I132" s="8"/>
      <c r="J132" s="8"/>
    </row>
    <row r="133" spans="1:10" x14ac:dyDescent="0.2">
      <c r="A133" s="27" t="s">
        <v>73</v>
      </c>
      <c r="B133" s="11">
        <f t="shared" si="19"/>
        <v>5.7513641055891461E-3</v>
      </c>
      <c r="C133" s="11">
        <f t="shared" si="20"/>
        <v>1.0217647282257759E-2</v>
      </c>
      <c r="D133" s="11">
        <f t="shared" si="20"/>
        <v>1.4694429341836509E-5</v>
      </c>
      <c r="E133" s="11">
        <f t="shared" ref="E133:F133" si="29">E106/E$110</f>
        <v>0</v>
      </c>
      <c r="F133" s="11">
        <f t="shared" si="29"/>
        <v>1.6729222520107237E-2</v>
      </c>
      <c r="G133" s="8"/>
      <c r="H133" s="8"/>
      <c r="I133" s="8"/>
      <c r="J133" s="8"/>
    </row>
    <row r="134" spans="1:10" x14ac:dyDescent="0.2">
      <c r="A134" s="27" t="s">
        <v>7</v>
      </c>
      <c r="B134" s="11">
        <f t="shared" si="19"/>
        <v>3.5393009880548593E-3</v>
      </c>
      <c r="C134" s="11">
        <f t="shared" si="20"/>
        <v>2.4689482280548488E-4</v>
      </c>
      <c r="D134" s="11">
        <f t="shared" si="20"/>
        <v>3.0123580150764845E-3</v>
      </c>
      <c r="E134" s="11">
        <f t="shared" ref="E134:F134" si="30">E107/E$110</f>
        <v>2.202036884117809E-3</v>
      </c>
      <c r="F134" s="11">
        <f t="shared" si="30"/>
        <v>2.5844504021447723E-2</v>
      </c>
      <c r="G134" s="8"/>
      <c r="H134" s="8"/>
      <c r="I134" s="8"/>
      <c r="J134" s="8"/>
    </row>
    <row r="135" spans="1:10" x14ac:dyDescent="0.2">
      <c r="A135" s="27" t="s">
        <v>71</v>
      </c>
      <c r="B135" s="11">
        <f>B108/$B$110</f>
        <v>1.5189500073735438E-2</v>
      </c>
      <c r="C135" s="11">
        <f t="shared" si="20"/>
        <v>1.0578493561742697E-2</v>
      </c>
      <c r="D135" s="11">
        <f t="shared" si="20"/>
        <v>4.4083288025509528E-5</v>
      </c>
      <c r="E135" s="11">
        <f t="shared" ref="E135:F135" si="31">E108/E$110</f>
        <v>2.5023146410429649E-5</v>
      </c>
      <c r="F135" s="11">
        <f t="shared" si="31"/>
        <v>3.5817694369973188E-2</v>
      </c>
      <c r="G135" s="8"/>
      <c r="H135" s="8"/>
      <c r="I135" s="8"/>
      <c r="J135" s="8"/>
    </row>
    <row r="136" spans="1:10" x14ac:dyDescent="0.2">
      <c r="A136" s="32" t="s">
        <v>5</v>
      </c>
      <c r="B136" s="13">
        <f>B109/$B$110</f>
        <v>1.0765373838666863E-2</v>
      </c>
      <c r="C136" s="13">
        <f>C109/C$110</f>
        <v>1.0749420746761879E-2</v>
      </c>
      <c r="D136" s="13">
        <f>D109/D$110</f>
        <v>8.2288804314284453E-2</v>
      </c>
      <c r="E136" s="13">
        <f>E109/E$110</f>
        <v>0.26719715737056776</v>
      </c>
      <c r="F136" s="13">
        <f>F109/F$110</f>
        <v>2.7882037533512063E-2</v>
      </c>
      <c r="G136" s="8"/>
      <c r="H136" s="8"/>
      <c r="I136" s="8"/>
      <c r="J136" s="8"/>
    </row>
    <row r="137" spans="1:10" ht="13.5" thickBot="1" x14ac:dyDescent="0.25">
      <c r="A137" s="25" t="s">
        <v>4</v>
      </c>
      <c r="B137" s="59">
        <f>+SUM(B123:B136)</f>
        <v>1</v>
      </c>
      <c r="C137" s="59">
        <f>+SUM(C123:C136)</f>
        <v>1</v>
      </c>
      <c r="D137" s="59">
        <f>+SUM(D123:D136)</f>
        <v>0.99999999999999989</v>
      </c>
      <c r="E137" s="59">
        <f>+SUM(E123:E136)</f>
        <v>0.99999999999999978</v>
      </c>
      <c r="F137" s="59">
        <f>+SUM(F123:F136)</f>
        <v>0.99999999999999989</v>
      </c>
      <c r="G137" s="8"/>
      <c r="H137" s="8"/>
      <c r="I137" s="8"/>
      <c r="J137" s="8"/>
    </row>
    <row r="138" spans="1:10" ht="14.25" thickTop="1" x14ac:dyDescent="0.2">
      <c r="A138" s="68" t="s">
        <v>3</v>
      </c>
      <c r="C138" s="21"/>
      <c r="D138" s="21"/>
      <c r="E138" s="21"/>
      <c r="F138" s="21"/>
      <c r="G138" s="8"/>
      <c r="H138" s="8"/>
      <c r="I138" s="8"/>
      <c r="J138" s="8"/>
    </row>
    <row r="139" spans="1:10" ht="13.5" x14ac:dyDescent="0.2">
      <c r="A139" s="68" t="s">
        <v>88</v>
      </c>
      <c r="C139" s="21"/>
      <c r="D139" s="21"/>
      <c r="E139" s="21"/>
      <c r="F139" s="21"/>
      <c r="G139" s="8"/>
      <c r="H139" s="8"/>
      <c r="I139" s="8"/>
      <c r="J139" s="8"/>
    </row>
    <row r="140" spans="1:10" ht="13.5" x14ac:dyDescent="0.2">
      <c r="A140" s="68" t="s">
        <v>86</v>
      </c>
      <c r="C140" s="21"/>
      <c r="D140" s="21"/>
      <c r="E140" s="21"/>
      <c r="F140" s="21"/>
      <c r="G140" s="8"/>
      <c r="H140" s="8"/>
      <c r="I140" s="8"/>
      <c r="J140" s="8"/>
    </row>
    <row r="141" spans="1:10" ht="13.5" x14ac:dyDescent="0.2">
      <c r="A141" s="68" t="s">
        <v>82</v>
      </c>
      <c r="C141" s="21"/>
      <c r="D141" s="21"/>
      <c r="E141" s="21"/>
      <c r="F141" s="21"/>
      <c r="G141" s="8"/>
      <c r="H141" s="8"/>
      <c r="I141" s="8"/>
      <c r="J141" s="8"/>
    </row>
    <row r="142" spans="1:10" ht="13.5" x14ac:dyDescent="0.2">
      <c r="A142" s="68" t="s">
        <v>83</v>
      </c>
      <c r="C142" s="21"/>
      <c r="D142" s="21"/>
      <c r="E142" s="21"/>
      <c r="F142" s="21"/>
      <c r="G142" s="8"/>
      <c r="H142" s="8"/>
      <c r="I142" s="8"/>
      <c r="J142" s="8"/>
    </row>
    <row r="143" spans="1:10" ht="13.5" x14ac:dyDescent="0.2">
      <c r="A143" s="68" t="s">
        <v>81</v>
      </c>
      <c r="C143" s="21"/>
      <c r="D143" s="21"/>
      <c r="E143" s="21"/>
      <c r="F143" s="21"/>
      <c r="G143" s="8"/>
      <c r="H143" s="8"/>
      <c r="I143" s="8"/>
      <c r="J143" s="8"/>
    </row>
    <row r="144" spans="1:10" ht="13.5" x14ac:dyDescent="0.2">
      <c r="A144" s="68" t="s">
        <v>84</v>
      </c>
      <c r="C144" s="21"/>
      <c r="D144" s="21"/>
      <c r="E144" s="21"/>
      <c r="F144" s="21"/>
      <c r="G144" s="8"/>
      <c r="H144" s="8"/>
      <c r="I144" s="8"/>
      <c r="J144" s="8"/>
    </row>
    <row r="145" spans="1:19" ht="13.5" x14ac:dyDescent="0.2">
      <c r="A145" s="68" t="s">
        <v>85</v>
      </c>
      <c r="C145" s="21"/>
      <c r="D145" s="21"/>
      <c r="E145" s="21"/>
      <c r="F145" s="21"/>
      <c r="G145" s="8"/>
      <c r="H145" s="8"/>
      <c r="I145" s="8"/>
      <c r="J145" s="8"/>
    </row>
    <row r="146" spans="1:19" x14ac:dyDescent="0.2">
      <c r="A146" s="58"/>
      <c r="B146" s="21"/>
      <c r="C146" s="21"/>
      <c r="D146" s="21"/>
      <c r="E146" s="21"/>
      <c r="F146" s="21"/>
      <c r="G146" s="8"/>
      <c r="H146" s="8"/>
      <c r="I146" s="8"/>
      <c r="J146" s="8"/>
    </row>
    <row r="147" spans="1:19" x14ac:dyDescent="0.2">
      <c r="A147" s="58"/>
      <c r="B147" s="21"/>
      <c r="C147" s="21"/>
      <c r="D147" s="21"/>
      <c r="E147" s="21"/>
      <c r="F147" s="21"/>
      <c r="G147" s="8"/>
      <c r="H147" s="8"/>
      <c r="I147" s="8"/>
      <c r="J147" s="8"/>
    </row>
    <row r="148" spans="1:19" x14ac:dyDescent="0.2">
      <c r="A148" s="22" t="s">
        <v>87</v>
      </c>
      <c r="B148" s="21"/>
      <c r="C148" s="21"/>
      <c r="D148" s="21"/>
      <c r="E148" s="21"/>
      <c r="F148" s="21"/>
      <c r="G148" s="8"/>
      <c r="H148" s="8"/>
      <c r="I148" s="8"/>
      <c r="J148" s="8"/>
    </row>
    <row r="149" spans="1:19" ht="13.5" thickBot="1" x14ac:dyDescent="0.25">
      <c r="A149" s="58"/>
      <c r="B149" s="21"/>
      <c r="C149" s="21"/>
      <c r="D149" s="21"/>
      <c r="E149" s="21"/>
      <c r="F149" s="21"/>
      <c r="G149" s="8"/>
      <c r="H149" s="8"/>
      <c r="I149" s="8"/>
      <c r="J149" s="8"/>
    </row>
    <row r="150" spans="1:19" ht="13.5" thickBot="1" x14ac:dyDescent="0.25">
      <c r="A150" s="37"/>
      <c r="B150" s="20" t="s">
        <v>95</v>
      </c>
      <c r="C150" s="20" t="s">
        <v>96</v>
      </c>
      <c r="D150" s="20" t="s">
        <v>97</v>
      </c>
      <c r="E150" s="20" t="s">
        <v>98</v>
      </c>
      <c r="F150" s="20" t="s">
        <v>89</v>
      </c>
      <c r="G150" s="20" t="s">
        <v>91</v>
      </c>
      <c r="H150" s="20" t="s">
        <v>92</v>
      </c>
      <c r="I150" s="20" t="s">
        <v>93</v>
      </c>
      <c r="J150" s="20" t="s">
        <v>90</v>
      </c>
      <c r="K150" s="20" t="s">
        <v>94</v>
      </c>
      <c r="L150" s="20" t="s">
        <v>99</v>
      </c>
      <c r="M150" s="20" t="s">
        <v>103</v>
      </c>
      <c r="N150" s="20" t="s">
        <v>104</v>
      </c>
      <c r="O150" s="20" t="s">
        <v>105</v>
      </c>
      <c r="P150" s="20" t="s">
        <v>106</v>
      </c>
      <c r="Q150" s="20" t="s">
        <v>107</v>
      </c>
    </row>
    <row r="151" spans="1:19" ht="15" x14ac:dyDescent="0.2">
      <c r="A151" s="27" t="s">
        <v>75</v>
      </c>
      <c r="B151" s="64">
        <v>365</v>
      </c>
      <c r="C151" s="64">
        <v>907</v>
      </c>
      <c r="D151" s="64">
        <v>1388</v>
      </c>
      <c r="E151" s="64">
        <v>1990</v>
      </c>
      <c r="F151" s="64">
        <v>506</v>
      </c>
      <c r="G151" s="64">
        <v>1192</v>
      </c>
      <c r="H151" s="64">
        <v>1732</v>
      </c>
      <c r="I151" s="64">
        <v>2129</v>
      </c>
      <c r="J151" s="64">
        <v>233</v>
      </c>
      <c r="K151" s="64">
        <v>394</v>
      </c>
      <c r="L151" s="64">
        <v>423</v>
      </c>
      <c r="M151" s="64">
        <v>447</v>
      </c>
      <c r="N151" s="64">
        <v>31</v>
      </c>
      <c r="O151" s="64">
        <v>45</v>
      </c>
      <c r="P151" s="64">
        <v>59</v>
      </c>
      <c r="Q151" s="64">
        <v>73</v>
      </c>
      <c r="R151" s="77"/>
      <c r="S151" s="77"/>
    </row>
    <row r="152" spans="1:19" ht="15" x14ac:dyDescent="0.2">
      <c r="A152" s="27" t="s">
        <v>76</v>
      </c>
      <c r="B152" s="64">
        <v>22</v>
      </c>
      <c r="C152" s="64">
        <v>64</v>
      </c>
      <c r="D152" s="64">
        <v>108</v>
      </c>
      <c r="E152" s="64">
        <v>170</v>
      </c>
      <c r="F152" s="64">
        <v>235</v>
      </c>
      <c r="G152" s="64">
        <v>866</v>
      </c>
      <c r="H152" s="64">
        <v>1312</v>
      </c>
      <c r="I152" s="64">
        <v>1318</v>
      </c>
      <c r="J152" s="64">
        <v>1</v>
      </c>
      <c r="K152" s="64">
        <v>1</v>
      </c>
      <c r="L152" s="64">
        <v>2</v>
      </c>
      <c r="M152" s="64">
        <v>2</v>
      </c>
      <c r="N152" s="64">
        <v>0</v>
      </c>
      <c r="O152" s="64">
        <v>1</v>
      </c>
      <c r="P152" s="64">
        <v>1</v>
      </c>
      <c r="Q152" s="64">
        <v>1</v>
      </c>
      <c r="R152" s="77"/>
      <c r="S152" s="77"/>
    </row>
    <row r="153" spans="1:19" ht="15" x14ac:dyDescent="0.2">
      <c r="A153" s="27" t="s">
        <v>77</v>
      </c>
      <c r="B153" s="65">
        <v>24</v>
      </c>
      <c r="C153" s="65">
        <v>65</v>
      </c>
      <c r="D153" s="65">
        <v>122</v>
      </c>
      <c r="E153" s="65">
        <v>251</v>
      </c>
      <c r="F153" s="65">
        <v>350</v>
      </c>
      <c r="G153" s="65">
        <v>1293</v>
      </c>
      <c r="H153" s="65">
        <v>2471</v>
      </c>
      <c r="I153" s="65">
        <v>3903</v>
      </c>
      <c r="J153" s="65">
        <v>1562</v>
      </c>
      <c r="K153" s="65">
        <v>2555</v>
      </c>
      <c r="L153" s="65">
        <v>2979</v>
      </c>
      <c r="M153" s="65">
        <v>3177</v>
      </c>
      <c r="N153" s="65">
        <v>112</v>
      </c>
      <c r="O153" s="65">
        <v>479</v>
      </c>
      <c r="P153" s="65">
        <v>875</v>
      </c>
      <c r="Q153" s="65">
        <v>1442</v>
      </c>
      <c r="R153" s="79"/>
      <c r="S153" s="79"/>
    </row>
    <row r="154" spans="1:19" x14ac:dyDescent="0.2">
      <c r="A154" s="27" t="s">
        <v>74</v>
      </c>
      <c r="B154" s="66">
        <v>3</v>
      </c>
      <c r="C154" s="66">
        <v>7</v>
      </c>
      <c r="D154" s="66">
        <v>16</v>
      </c>
      <c r="E154" s="66">
        <v>26</v>
      </c>
      <c r="F154" s="66">
        <v>17</v>
      </c>
      <c r="G154" s="66">
        <v>67</v>
      </c>
      <c r="H154" s="66">
        <v>105</v>
      </c>
      <c r="I154" s="66">
        <v>196</v>
      </c>
      <c r="J154" s="66">
        <v>89</v>
      </c>
      <c r="K154" s="66">
        <v>210</v>
      </c>
      <c r="L154" s="66">
        <v>390</v>
      </c>
      <c r="M154" s="66">
        <v>436</v>
      </c>
      <c r="N154" s="66">
        <v>21</v>
      </c>
      <c r="O154" s="66">
        <v>94</v>
      </c>
      <c r="P154" s="66">
        <v>192</v>
      </c>
      <c r="Q154" s="66">
        <v>313</v>
      </c>
      <c r="R154" s="77"/>
      <c r="S154" s="77"/>
    </row>
    <row r="155" spans="1:19" ht="15" x14ac:dyDescent="0.2">
      <c r="A155" s="41" t="s">
        <v>78</v>
      </c>
      <c r="B155" s="70">
        <v>1</v>
      </c>
      <c r="C155" s="70">
        <v>3</v>
      </c>
      <c r="D155" s="70">
        <v>14</v>
      </c>
      <c r="E155" s="70">
        <v>30</v>
      </c>
      <c r="F155" s="70">
        <v>31</v>
      </c>
      <c r="G155" s="70">
        <v>114</v>
      </c>
      <c r="H155" s="70">
        <v>184</v>
      </c>
      <c r="I155" s="70">
        <v>263</v>
      </c>
      <c r="J155" s="70">
        <v>76</v>
      </c>
      <c r="K155" s="70">
        <v>322</v>
      </c>
      <c r="L155" s="70">
        <v>769</v>
      </c>
      <c r="M155" s="70">
        <v>876</v>
      </c>
      <c r="N155" s="70">
        <v>42</v>
      </c>
      <c r="O155" s="70">
        <v>154</v>
      </c>
      <c r="P155" s="70">
        <v>286</v>
      </c>
      <c r="Q155" s="70">
        <v>453</v>
      </c>
      <c r="R155" s="77"/>
      <c r="S155" s="77"/>
    </row>
    <row r="156" spans="1:19" x14ac:dyDescent="0.2">
      <c r="A156" s="27" t="s">
        <v>72</v>
      </c>
      <c r="B156" s="64">
        <v>2</v>
      </c>
      <c r="C156" s="64">
        <v>9</v>
      </c>
      <c r="D156" s="64">
        <v>44</v>
      </c>
      <c r="E156" s="64">
        <v>85</v>
      </c>
      <c r="F156" s="64">
        <v>54</v>
      </c>
      <c r="G156" s="64">
        <v>213</v>
      </c>
      <c r="H156" s="64">
        <v>601</v>
      </c>
      <c r="I156" s="64">
        <v>1315</v>
      </c>
      <c r="J156" s="64">
        <v>640</v>
      </c>
      <c r="K156" s="64">
        <v>2799</v>
      </c>
      <c r="L156" s="64">
        <v>5715</v>
      </c>
      <c r="M156" s="64">
        <v>6339</v>
      </c>
      <c r="N156" s="64">
        <v>236</v>
      </c>
      <c r="O156" s="64">
        <v>1276</v>
      </c>
      <c r="P156" s="64">
        <v>2552</v>
      </c>
      <c r="Q156" s="64">
        <v>3955</v>
      </c>
      <c r="R156" s="79"/>
      <c r="S156" s="79"/>
    </row>
    <row r="157" spans="1:19" ht="15" x14ac:dyDescent="0.2">
      <c r="A157" s="27" t="s">
        <v>79</v>
      </c>
      <c r="B157" s="65">
        <v>90</v>
      </c>
      <c r="C157" s="65">
        <v>163</v>
      </c>
      <c r="D157" s="65">
        <v>270</v>
      </c>
      <c r="E157" s="65">
        <v>397</v>
      </c>
      <c r="F157" s="65">
        <v>311</v>
      </c>
      <c r="G157" s="65">
        <v>1079</v>
      </c>
      <c r="H157" s="65">
        <v>1877</v>
      </c>
      <c r="I157" s="65">
        <v>3347</v>
      </c>
      <c r="J157" s="65">
        <v>1876</v>
      </c>
      <c r="K157" s="65">
        <v>3735</v>
      </c>
      <c r="L157" s="65">
        <v>5809</v>
      </c>
      <c r="M157" s="65">
        <v>6903</v>
      </c>
      <c r="N157" s="65">
        <v>863</v>
      </c>
      <c r="O157" s="65">
        <v>2111</v>
      </c>
      <c r="P157" s="65">
        <v>3561</v>
      </c>
      <c r="Q157" s="65">
        <v>5398</v>
      </c>
      <c r="R157" s="79"/>
      <c r="S157" s="79"/>
    </row>
    <row r="158" spans="1:19" x14ac:dyDescent="0.2">
      <c r="A158" s="27" t="s">
        <v>11</v>
      </c>
      <c r="B158" s="66">
        <v>3</v>
      </c>
      <c r="C158" s="66">
        <v>7</v>
      </c>
      <c r="D158" s="66">
        <v>13</v>
      </c>
      <c r="E158" s="66">
        <v>26</v>
      </c>
      <c r="F158" s="66">
        <v>25</v>
      </c>
      <c r="G158" s="66">
        <v>58</v>
      </c>
      <c r="H158" s="66">
        <v>128</v>
      </c>
      <c r="I158" s="66">
        <v>232</v>
      </c>
      <c r="J158" s="66">
        <v>126</v>
      </c>
      <c r="K158" s="66">
        <v>232</v>
      </c>
      <c r="L158" s="66">
        <v>423</v>
      </c>
      <c r="M158" s="66">
        <v>495</v>
      </c>
      <c r="N158" s="66">
        <v>32</v>
      </c>
      <c r="O158" s="66">
        <v>157</v>
      </c>
      <c r="P158" s="66">
        <v>236</v>
      </c>
      <c r="Q158" s="66">
        <v>401</v>
      </c>
      <c r="R158" s="77"/>
      <c r="S158" s="77"/>
    </row>
    <row r="159" spans="1:19" ht="15" x14ac:dyDescent="0.2">
      <c r="A159" s="32" t="s">
        <v>80</v>
      </c>
      <c r="B159" s="71">
        <v>532</v>
      </c>
      <c r="C159" s="71">
        <v>1442</v>
      </c>
      <c r="D159" s="71">
        <v>2220</v>
      </c>
      <c r="E159" s="71">
        <v>3495</v>
      </c>
      <c r="F159" s="71">
        <v>3209</v>
      </c>
      <c r="G159" s="71">
        <v>9729</v>
      </c>
      <c r="H159" s="71">
        <v>17199</v>
      </c>
      <c r="I159" s="71">
        <v>36593</v>
      </c>
      <c r="J159" s="71">
        <v>17955</v>
      </c>
      <c r="K159" s="71">
        <v>28034</v>
      </c>
      <c r="L159" s="71">
        <v>34810</v>
      </c>
      <c r="M159" s="71">
        <v>37051</v>
      </c>
      <c r="N159" s="71">
        <v>1299</v>
      </c>
      <c r="O159" s="71">
        <v>4990</v>
      </c>
      <c r="P159" s="71">
        <v>8956</v>
      </c>
      <c r="Q159" s="71">
        <v>13691</v>
      </c>
      <c r="R159" s="79"/>
      <c r="S159" s="79"/>
    </row>
    <row r="160" spans="1:19" x14ac:dyDescent="0.2">
      <c r="A160" s="41" t="s">
        <v>70</v>
      </c>
      <c r="B160" s="72">
        <v>1</v>
      </c>
      <c r="C160" s="72">
        <v>8</v>
      </c>
      <c r="D160" s="72">
        <v>39</v>
      </c>
      <c r="E160" s="72">
        <v>72</v>
      </c>
      <c r="F160" s="72">
        <v>101</v>
      </c>
      <c r="G160" s="72">
        <v>574</v>
      </c>
      <c r="H160" s="72">
        <v>1079</v>
      </c>
      <c r="I160" s="72">
        <v>1684</v>
      </c>
      <c r="J160" s="72">
        <v>588</v>
      </c>
      <c r="K160" s="72">
        <v>2786</v>
      </c>
      <c r="L160" s="72">
        <v>5751</v>
      </c>
      <c r="M160" s="72">
        <v>6518</v>
      </c>
      <c r="N160" s="72">
        <v>454</v>
      </c>
      <c r="O160" s="72">
        <v>1345</v>
      </c>
      <c r="P160" s="72">
        <v>2405</v>
      </c>
      <c r="Q160" s="72">
        <v>3469</v>
      </c>
      <c r="R160" s="79"/>
      <c r="S160" s="79"/>
    </row>
    <row r="161" spans="1:19" x14ac:dyDescent="0.2">
      <c r="A161" s="27" t="s">
        <v>73</v>
      </c>
      <c r="B161" s="65">
        <v>0</v>
      </c>
      <c r="C161" s="65">
        <v>2</v>
      </c>
      <c r="D161" s="65">
        <v>19</v>
      </c>
      <c r="E161" s="65">
        <v>39</v>
      </c>
      <c r="F161" s="65">
        <v>94</v>
      </c>
      <c r="G161" s="65">
        <v>368</v>
      </c>
      <c r="H161" s="65">
        <v>537</v>
      </c>
      <c r="I161" s="65">
        <v>538</v>
      </c>
      <c r="J161" s="65">
        <v>1</v>
      </c>
      <c r="K161" s="65">
        <v>1</v>
      </c>
      <c r="L161" s="65">
        <v>1</v>
      </c>
      <c r="M161" s="65">
        <v>1</v>
      </c>
      <c r="N161" s="65">
        <v>0</v>
      </c>
      <c r="O161" s="65">
        <v>0</v>
      </c>
      <c r="P161" s="65">
        <v>0</v>
      </c>
      <c r="Q161" s="65">
        <v>0</v>
      </c>
      <c r="R161" s="77"/>
      <c r="S161" s="77"/>
    </row>
    <row r="162" spans="1:19" x14ac:dyDescent="0.2">
      <c r="A162" s="27" t="s">
        <v>7</v>
      </c>
      <c r="B162" s="65">
        <v>1</v>
      </c>
      <c r="C162" s="65">
        <v>4</v>
      </c>
      <c r="D162" s="65">
        <v>10</v>
      </c>
      <c r="E162" s="65">
        <v>24</v>
      </c>
      <c r="F162" s="65">
        <v>3</v>
      </c>
      <c r="G162" s="65">
        <v>5</v>
      </c>
      <c r="H162" s="65">
        <v>6</v>
      </c>
      <c r="I162" s="65">
        <v>13</v>
      </c>
      <c r="J162" s="65">
        <v>13</v>
      </c>
      <c r="K162" s="65">
        <v>73</v>
      </c>
      <c r="L162" s="65">
        <v>183</v>
      </c>
      <c r="M162" s="65">
        <v>205</v>
      </c>
      <c r="N162" s="65">
        <v>11</v>
      </c>
      <c r="O162" s="65">
        <v>37</v>
      </c>
      <c r="P162" s="65">
        <v>60</v>
      </c>
      <c r="Q162" s="65">
        <v>88</v>
      </c>
      <c r="R162" s="77"/>
      <c r="S162" s="77"/>
    </row>
    <row r="163" spans="1:19" x14ac:dyDescent="0.2">
      <c r="A163" s="27" t="s">
        <v>71</v>
      </c>
      <c r="B163" s="67">
        <v>8</v>
      </c>
      <c r="C163" s="67">
        <v>21</v>
      </c>
      <c r="D163" s="67">
        <v>50</v>
      </c>
      <c r="E163" s="67">
        <v>103</v>
      </c>
      <c r="F163" s="67">
        <v>71</v>
      </c>
      <c r="G163" s="67">
        <v>350</v>
      </c>
      <c r="H163" s="67">
        <v>555</v>
      </c>
      <c r="I163" s="67">
        <v>557</v>
      </c>
      <c r="J163" s="67">
        <v>2</v>
      </c>
      <c r="K163" s="67">
        <v>3</v>
      </c>
      <c r="L163" s="67">
        <v>3</v>
      </c>
      <c r="M163" s="67">
        <v>3</v>
      </c>
      <c r="N163" s="67">
        <v>0</v>
      </c>
      <c r="O163" s="67">
        <v>1</v>
      </c>
      <c r="P163" s="67">
        <v>1</v>
      </c>
      <c r="Q163" s="67">
        <v>1</v>
      </c>
      <c r="R163" s="77"/>
      <c r="S163" s="77"/>
    </row>
    <row r="164" spans="1:19" x14ac:dyDescent="0.2">
      <c r="A164" s="32" t="s">
        <v>5</v>
      </c>
      <c r="B164" s="47">
        <v>9</v>
      </c>
      <c r="C164" s="47">
        <v>18</v>
      </c>
      <c r="D164" s="47">
        <v>37</v>
      </c>
      <c r="E164" s="47">
        <v>73</v>
      </c>
      <c r="F164" s="47">
        <v>61</v>
      </c>
      <c r="G164" s="47">
        <v>202</v>
      </c>
      <c r="H164" s="47">
        <v>364</v>
      </c>
      <c r="I164" s="47">
        <v>566</v>
      </c>
      <c r="J164" s="47">
        <v>1494</v>
      </c>
      <c r="K164" s="47">
        <v>2008</v>
      </c>
      <c r="L164" s="47">
        <v>2758</v>
      </c>
      <c r="M164" s="47">
        <v>5600</v>
      </c>
      <c r="N164" s="47">
        <v>3451</v>
      </c>
      <c r="O164" s="47">
        <v>5686</v>
      </c>
      <c r="P164" s="47">
        <v>7656</v>
      </c>
      <c r="Q164" s="47">
        <v>10678</v>
      </c>
      <c r="R164" s="79"/>
      <c r="S164" s="79"/>
    </row>
    <row r="165" spans="1:19" ht="13.5" thickBot="1" x14ac:dyDescent="0.25">
      <c r="A165" s="25" t="s">
        <v>4</v>
      </c>
      <c r="B165" s="23">
        <f>SUM(B151:B164)</f>
        <v>1061</v>
      </c>
      <c r="C165" s="23">
        <f t="shared" ref="C165:I165" si="32">SUM(C151:C164)</f>
        <v>2720</v>
      </c>
      <c r="D165" s="23">
        <f t="shared" si="32"/>
        <v>4350</v>
      </c>
      <c r="E165" s="23">
        <f t="shared" si="32"/>
        <v>6781</v>
      </c>
      <c r="F165" s="23">
        <f t="shared" si="32"/>
        <v>5068</v>
      </c>
      <c r="G165" s="23">
        <f t="shared" si="32"/>
        <v>16110</v>
      </c>
      <c r="H165" s="23">
        <f t="shared" si="32"/>
        <v>28150</v>
      </c>
      <c r="I165" s="23">
        <f t="shared" si="32"/>
        <v>52654</v>
      </c>
      <c r="J165" s="23">
        <f t="shared" ref="J165:Q165" si="33">+SUM(J151:J164)</f>
        <v>24656</v>
      </c>
      <c r="K165" s="23">
        <f t="shared" si="33"/>
        <v>43153</v>
      </c>
      <c r="L165" s="23">
        <f t="shared" si="33"/>
        <v>60016</v>
      </c>
      <c r="M165" s="23">
        <f t="shared" si="33"/>
        <v>68053</v>
      </c>
      <c r="N165" s="23">
        <f t="shared" si="33"/>
        <v>6552</v>
      </c>
      <c r="O165" s="23">
        <f t="shared" si="33"/>
        <v>16376</v>
      </c>
      <c r="P165" s="23">
        <f t="shared" si="33"/>
        <v>26840</v>
      </c>
      <c r="Q165" s="23">
        <f t="shared" si="33"/>
        <v>39963</v>
      </c>
      <c r="R165" s="79"/>
      <c r="S165" s="79"/>
    </row>
    <row r="166" spans="1:19" ht="14.25" thickTop="1" x14ac:dyDescent="0.2">
      <c r="A166" s="68" t="s">
        <v>3</v>
      </c>
      <c r="C166" s="21"/>
      <c r="F166" s="2"/>
      <c r="G166" s="2"/>
      <c r="H166" s="2"/>
      <c r="N166" s="8"/>
    </row>
    <row r="167" spans="1:19" ht="13.5" x14ac:dyDescent="0.2">
      <c r="A167" s="68" t="s">
        <v>88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</row>
    <row r="168" spans="1:19" ht="13.5" x14ac:dyDescent="0.2">
      <c r="A168" s="68" t="s">
        <v>86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</row>
    <row r="169" spans="1:19" ht="13.5" x14ac:dyDescent="0.2">
      <c r="A169" s="68" t="s">
        <v>82</v>
      </c>
      <c r="C169" s="21"/>
    </row>
    <row r="170" spans="1:19" ht="13.5" x14ac:dyDescent="0.2">
      <c r="A170" s="68" t="s">
        <v>83</v>
      </c>
      <c r="C170" s="21"/>
    </row>
    <row r="171" spans="1:19" ht="13.5" x14ac:dyDescent="0.2">
      <c r="A171" s="68" t="s">
        <v>81</v>
      </c>
      <c r="C171" s="21"/>
    </row>
    <row r="172" spans="1:19" ht="13.5" x14ac:dyDescent="0.2">
      <c r="A172" s="68" t="s">
        <v>84</v>
      </c>
      <c r="C172" s="21"/>
    </row>
    <row r="173" spans="1:19" ht="13.5" x14ac:dyDescent="0.2">
      <c r="A173" s="68" t="s">
        <v>85</v>
      </c>
      <c r="C173" s="21"/>
    </row>
    <row r="174" spans="1:19" ht="13.5" x14ac:dyDescent="0.2">
      <c r="A174" s="68"/>
      <c r="C174" s="21"/>
    </row>
    <row r="175" spans="1:19" x14ac:dyDescent="0.2">
      <c r="A175" s="58"/>
      <c r="B175" s="21"/>
      <c r="C175" s="21"/>
    </row>
    <row r="176" spans="1:19" x14ac:dyDescent="0.2">
      <c r="A176" s="22" t="s">
        <v>87</v>
      </c>
      <c r="B176" s="21"/>
      <c r="C176" s="21"/>
    </row>
    <row r="177" spans="1:17" ht="13.5" thickBot="1" x14ac:dyDescent="0.25">
      <c r="A177" s="58"/>
      <c r="B177" s="83" t="s">
        <v>58</v>
      </c>
      <c r="C177" s="83"/>
      <c r="D177" s="83"/>
      <c r="E177" s="83"/>
    </row>
    <row r="178" spans="1:17" ht="13.5" thickBot="1" x14ac:dyDescent="0.25">
      <c r="A178" s="37"/>
      <c r="B178" s="20" t="s">
        <v>95</v>
      </c>
      <c r="C178" s="20" t="s">
        <v>96</v>
      </c>
      <c r="D178" s="20" t="s">
        <v>97</v>
      </c>
      <c r="E178" s="20" t="s">
        <v>98</v>
      </c>
      <c r="F178" s="20" t="s">
        <v>89</v>
      </c>
      <c r="G178" s="20" t="s">
        <v>91</v>
      </c>
      <c r="H178" s="20" t="s">
        <v>92</v>
      </c>
      <c r="I178" s="20" t="s">
        <v>93</v>
      </c>
      <c r="J178" s="20" t="s">
        <v>90</v>
      </c>
      <c r="K178" s="20" t="s">
        <v>94</v>
      </c>
      <c r="L178" s="20" t="s">
        <v>99</v>
      </c>
      <c r="M178" s="20" t="s">
        <v>103</v>
      </c>
      <c r="N178" s="20" t="s">
        <v>104</v>
      </c>
      <c r="O178" s="20" t="s">
        <v>105</v>
      </c>
      <c r="P178" s="20" t="s">
        <v>106</v>
      </c>
      <c r="Q178" s="20" t="s">
        <v>107</v>
      </c>
    </row>
    <row r="179" spans="1:17" ht="15" x14ac:dyDescent="0.2">
      <c r="A179" s="27" t="s">
        <v>75</v>
      </c>
      <c r="B179" s="17">
        <f>B151/$B$165</f>
        <v>0.34401508011310084</v>
      </c>
      <c r="C179" s="17">
        <f>C151/$C$165</f>
        <v>0.33345588235294116</v>
      </c>
      <c r="D179" s="17">
        <f>D151/$D$165</f>
        <v>0.31908045977011495</v>
      </c>
      <c r="E179" s="17">
        <f>E151/$E$165</f>
        <v>0.29346704025954873</v>
      </c>
      <c r="F179" s="17">
        <f t="shared" ref="F179:F192" si="34">F151/$F$165</f>
        <v>9.9842146803472767E-2</v>
      </c>
      <c r="G179" s="17">
        <f t="shared" ref="G179:G192" si="35">G151/$G$165</f>
        <v>7.3991309745499695E-2</v>
      </c>
      <c r="H179" s="17">
        <f t="shared" ref="H179:H192" si="36">H151/$H$165</f>
        <v>6.152753108348135E-2</v>
      </c>
      <c r="I179" s="17">
        <f>I151/I$165</f>
        <v>4.0433775211759788E-2</v>
      </c>
      <c r="J179" s="17">
        <f t="shared" ref="J179:L179" si="37">J151/J$165</f>
        <v>9.4500324464633356E-3</v>
      </c>
      <c r="K179" s="17">
        <f t="shared" si="37"/>
        <v>9.1303038027483602E-3</v>
      </c>
      <c r="L179" s="17">
        <f t="shared" si="37"/>
        <v>7.0481205011996804E-3</v>
      </c>
      <c r="M179" s="17">
        <f>M151/M$165</f>
        <v>6.5684099158009202E-3</v>
      </c>
      <c r="N179" s="17">
        <f t="shared" ref="N179:P179" si="38">N151/N$165</f>
        <v>4.7313797313797311E-3</v>
      </c>
      <c r="O179" s="17">
        <f t="shared" si="38"/>
        <v>2.7479237909135319E-3</v>
      </c>
      <c r="P179" s="17">
        <f t="shared" si="38"/>
        <v>2.1982116244411327E-3</v>
      </c>
      <c r="Q179" s="17">
        <f>Q151/Q$165</f>
        <v>1.8266896879613644E-3</v>
      </c>
    </row>
    <row r="180" spans="1:17" ht="15" x14ac:dyDescent="0.2">
      <c r="A180" s="27" t="s">
        <v>76</v>
      </c>
      <c r="B180" s="17">
        <f t="shared" ref="B180:B192" si="39">B152/$B$165</f>
        <v>2.0735155513666354E-2</v>
      </c>
      <c r="C180" s="17">
        <f t="shared" ref="C180:C192" si="40">C152/$C$165</f>
        <v>2.3529411764705882E-2</v>
      </c>
      <c r="D180" s="17">
        <f t="shared" ref="D180:D192" si="41">D152/$D$165</f>
        <v>2.4827586206896551E-2</v>
      </c>
      <c r="E180" s="17">
        <f t="shared" ref="E180:E192" si="42">E152/$E$165</f>
        <v>2.5070048665388586E-2</v>
      </c>
      <c r="F180" s="17">
        <f t="shared" si="34"/>
        <v>4.6369376479873714E-2</v>
      </c>
      <c r="G180" s="17">
        <f t="shared" si="35"/>
        <v>5.3755431409062693E-2</v>
      </c>
      <c r="H180" s="17">
        <f t="shared" si="36"/>
        <v>4.6607460035523976E-2</v>
      </c>
      <c r="I180" s="17">
        <f t="shared" ref="I180:M191" si="43">I152/I$165</f>
        <v>2.503133665058685E-2</v>
      </c>
      <c r="J180" s="17">
        <f t="shared" si="43"/>
        <v>4.0558079169370536E-5</v>
      </c>
      <c r="K180" s="17">
        <f t="shared" si="43"/>
        <v>2.3173359905452693E-5</v>
      </c>
      <c r="L180" s="17">
        <f t="shared" si="43"/>
        <v>3.3324446814182883E-5</v>
      </c>
      <c r="M180" s="17">
        <f t="shared" si="43"/>
        <v>2.9388858683673019E-5</v>
      </c>
      <c r="N180" s="17">
        <f t="shared" ref="N180:Q180" si="44">N152/N$165</f>
        <v>0</v>
      </c>
      <c r="O180" s="17">
        <f t="shared" si="44"/>
        <v>6.106497313141182E-5</v>
      </c>
      <c r="P180" s="17">
        <f t="shared" si="44"/>
        <v>3.7257824143070045E-5</v>
      </c>
      <c r="Q180" s="17">
        <f t="shared" si="44"/>
        <v>2.5023146410429649E-5</v>
      </c>
    </row>
    <row r="181" spans="1:17" ht="15" x14ac:dyDescent="0.2">
      <c r="A181" s="27" t="s">
        <v>77</v>
      </c>
      <c r="B181" s="11">
        <f t="shared" si="39"/>
        <v>2.2620169651272386E-2</v>
      </c>
      <c r="C181" s="11">
        <f t="shared" si="40"/>
        <v>2.389705882352941E-2</v>
      </c>
      <c r="D181" s="11">
        <f t="shared" si="41"/>
        <v>2.8045977011494253E-2</v>
      </c>
      <c r="E181" s="11">
        <f t="shared" si="42"/>
        <v>3.7015189500073736E-2</v>
      </c>
      <c r="F181" s="11">
        <f t="shared" si="34"/>
        <v>6.9060773480662987E-2</v>
      </c>
      <c r="G181" s="11">
        <f t="shared" si="35"/>
        <v>8.026070763500931E-2</v>
      </c>
      <c r="H181" s="11">
        <f t="shared" si="36"/>
        <v>8.77797513321492E-2</v>
      </c>
      <c r="I181" s="11">
        <f t="shared" si="43"/>
        <v>7.412542256998518E-2</v>
      </c>
      <c r="J181" s="11">
        <f t="shared" si="43"/>
        <v>6.3351719662556788E-2</v>
      </c>
      <c r="K181" s="11">
        <f t="shared" si="43"/>
        <v>5.9207934558431624E-2</v>
      </c>
      <c r="L181" s="11">
        <f t="shared" si="43"/>
        <v>4.963676352972541E-2</v>
      </c>
      <c r="M181" s="11">
        <f t="shared" si="43"/>
        <v>4.668420201901459E-2</v>
      </c>
      <c r="N181" s="11">
        <f t="shared" ref="N181:Q181" si="45">N153/N$165</f>
        <v>1.7094017094017096E-2</v>
      </c>
      <c r="O181" s="11">
        <f t="shared" si="45"/>
        <v>2.9250122129946262E-2</v>
      </c>
      <c r="P181" s="11">
        <f t="shared" si="45"/>
        <v>3.2600596125186287E-2</v>
      </c>
      <c r="Q181" s="11">
        <f t="shared" si="45"/>
        <v>3.608337712383955E-2</v>
      </c>
    </row>
    <row r="182" spans="1:17" x14ac:dyDescent="0.2">
      <c r="A182" s="27" t="s">
        <v>74</v>
      </c>
      <c r="B182" s="73">
        <f t="shared" si="39"/>
        <v>2.8275212064090482E-3</v>
      </c>
      <c r="C182" s="73">
        <f t="shared" si="40"/>
        <v>2.5735294117647058E-3</v>
      </c>
      <c r="D182" s="73">
        <f t="shared" si="41"/>
        <v>3.6781609195402297E-3</v>
      </c>
      <c r="E182" s="73">
        <f t="shared" si="42"/>
        <v>3.8342427370594307E-3</v>
      </c>
      <c r="F182" s="73">
        <f t="shared" si="34"/>
        <v>3.3543804262036307E-3</v>
      </c>
      <c r="G182" s="73">
        <f t="shared" si="35"/>
        <v>4.1589075108628181E-3</v>
      </c>
      <c r="H182" s="73">
        <f t="shared" si="36"/>
        <v>3.7300177619893427E-3</v>
      </c>
      <c r="I182" s="73">
        <f t="shared" si="43"/>
        <v>3.7224142515288488E-3</v>
      </c>
      <c r="J182" s="73">
        <f t="shared" si="43"/>
        <v>3.6096690460739778E-3</v>
      </c>
      <c r="K182" s="73">
        <f t="shared" si="43"/>
        <v>4.8664055801450655E-3</v>
      </c>
      <c r="L182" s="73">
        <f t="shared" si="43"/>
        <v>6.4982671287656625E-3</v>
      </c>
      <c r="M182" s="73">
        <f t="shared" si="43"/>
        <v>6.4067711930407183E-3</v>
      </c>
      <c r="N182" s="73">
        <f t="shared" ref="N182:Q182" si="46">N154/N$165</f>
        <v>3.205128205128205E-3</v>
      </c>
      <c r="O182" s="73">
        <f t="shared" si="46"/>
        <v>5.7401074743527111E-3</v>
      </c>
      <c r="P182" s="73">
        <f t="shared" si="46"/>
        <v>7.1535022354694486E-3</v>
      </c>
      <c r="Q182" s="73">
        <f t="shared" si="46"/>
        <v>7.8322448264644788E-3</v>
      </c>
    </row>
    <row r="183" spans="1:17" ht="15" x14ac:dyDescent="0.2">
      <c r="A183" s="41" t="s">
        <v>78</v>
      </c>
      <c r="B183" s="74">
        <f t="shared" si="39"/>
        <v>9.42507068803016E-4</v>
      </c>
      <c r="C183" s="74">
        <f t="shared" si="40"/>
        <v>1.1029411764705882E-3</v>
      </c>
      <c r="D183" s="74">
        <f t="shared" si="41"/>
        <v>3.2183908045977012E-3</v>
      </c>
      <c r="E183" s="74">
        <f t="shared" si="42"/>
        <v>4.4241262350685736E-3</v>
      </c>
      <c r="F183" s="74">
        <f t="shared" si="34"/>
        <v>6.1168113654301503E-3</v>
      </c>
      <c r="G183" s="74">
        <f t="shared" si="35"/>
        <v>7.07635009310987E-3</v>
      </c>
      <c r="H183" s="74">
        <f t="shared" si="36"/>
        <v>6.5364120781527535E-3</v>
      </c>
      <c r="I183" s="74">
        <f t="shared" si="43"/>
        <v>4.9948721844494245E-3</v>
      </c>
      <c r="J183" s="74">
        <f t="shared" si="43"/>
        <v>3.0824140168721611E-3</v>
      </c>
      <c r="K183" s="74">
        <f t="shared" si="43"/>
        <v>7.4618218895557663E-3</v>
      </c>
      <c r="L183" s="74">
        <f t="shared" si="43"/>
        <v>1.2813249800053319E-2</v>
      </c>
      <c r="M183" s="74">
        <f t="shared" si="43"/>
        <v>1.2872320103448782E-2</v>
      </c>
      <c r="N183" s="74">
        <f t="shared" ref="N183:Q183" si="47">N155/N$165</f>
        <v>6.41025641025641E-3</v>
      </c>
      <c r="O183" s="74">
        <f t="shared" si="47"/>
        <v>9.4040058622374204E-3</v>
      </c>
      <c r="P183" s="74">
        <f t="shared" si="47"/>
        <v>1.0655737704918032E-2</v>
      </c>
      <c r="Q183" s="74">
        <f t="shared" si="47"/>
        <v>1.1335485323924629E-2</v>
      </c>
    </row>
    <row r="184" spans="1:17" x14ac:dyDescent="0.2">
      <c r="A184" s="27" t="s">
        <v>72</v>
      </c>
      <c r="B184" s="17">
        <f t="shared" si="39"/>
        <v>1.885014137606032E-3</v>
      </c>
      <c r="C184" s="17">
        <f t="shared" si="40"/>
        <v>3.3088235294117647E-3</v>
      </c>
      <c r="D184" s="17">
        <f t="shared" si="41"/>
        <v>1.0114942528735632E-2</v>
      </c>
      <c r="E184" s="17">
        <f t="shared" si="42"/>
        <v>1.2535024332694293E-2</v>
      </c>
      <c r="F184" s="17">
        <f t="shared" si="34"/>
        <v>1.0655090765588003E-2</v>
      </c>
      <c r="G184" s="17">
        <f t="shared" si="35"/>
        <v>1.3221601489757914E-2</v>
      </c>
      <c r="H184" s="17">
        <f t="shared" si="36"/>
        <v>2.1349911190053285E-2</v>
      </c>
      <c r="I184" s="17">
        <f t="shared" si="43"/>
        <v>2.4974360922247123E-2</v>
      </c>
      <c r="J184" s="17">
        <f t="shared" si="43"/>
        <v>2.5957170668397145E-2</v>
      </c>
      <c r="K184" s="17">
        <f t="shared" si="43"/>
        <v>6.4862234375362079E-2</v>
      </c>
      <c r="L184" s="17">
        <f t="shared" si="43"/>
        <v>9.5224606771527595E-2</v>
      </c>
      <c r="M184" s="17">
        <f t="shared" si="43"/>
        <v>9.3147987597901633E-2</v>
      </c>
      <c r="N184" s="17">
        <f t="shared" ref="N184:Q184" si="48">N156/N$165</f>
        <v>3.6019536019536016E-2</v>
      </c>
      <c r="O184" s="17">
        <f t="shared" si="48"/>
        <v>7.7918905715681483E-2</v>
      </c>
      <c r="P184" s="17">
        <f t="shared" si="48"/>
        <v>9.5081967213114751E-2</v>
      </c>
      <c r="Q184" s="17">
        <f t="shared" si="48"/>
        <v>9.8966544053249256E-2</v>
      </c>
    </row>
    <row r="185" spans="1:17" ht="15" x14ac:dyDescent="0.2">
      <c r="A185" s="27" t="s">
        <v>79</v>
      </c>
      <c r="B185" s="11">
        <f t="shared" si="39"/>
        <v>8.4825636192271445E-2</v>
      </c>
      <c r="C185" s="11">
        <f t="shared" si="40"/>
        <v>5.9926470588235296E-2</v>
      </c>
      <c r="D185" s="11">
        <f t="shared" si="41"/>
        <v>6.2068965517241378E-2</v>
      </c>
      <c r="E185" s="11">
        <f t="shared" si="42"/>
        <v>5.8545937177407463E-2</v>
      </c>
      <c r="F185" s="11">
        <f t="shared" si="34"/>
        <v>6.1365430149960536E-2</v>
      </c>
      <c r="G185" s="11">
        <f t="shared" si="35"/>
        <v>6.6977032898820607E-2</v>
      </c>
      <c r="H185" s="11">
        <f>H157/$H$165</f>
        <v>6.6678507992895208E-2</v>
      </c>
      <c r="I185" s="11">
        <f t="shared" si="43"/>
        <v>6.3565920917689062E-2</v>
      </c>
      <c r="J185" s="11">
        <f t="shared" si="43"/>
        <v>7.6086956521739135E-2</v>
      </c>
      <c r="K185" s="11">
        <f t="shared" si="43"/>
        <v>8.6552499246865797E-2</v>
      </c>
      <c r="L185" s="11">
        <f t="shared" si="43"/>
        <v>9.6790855771794193E-2</v>
      </c>
      <c r="M185" s="11">
        <f t="shared" si="43"/>
        <v>0.10143564574669743</v>
      </c>
      <c r="N185" s="11">
        <f t="shared" ref="N185:Q185" si="49">N157/N$165</f>
        <v>0.13171550671550672</v>
      </c>
      <c r="O185" s="11">
        <f t="shared" si="49"/>
        <v>0.12890815828041036</v>
      </c>
      <c r="P185" s="11">
        <f t="shared" si="49"/>
        <v>0.13267511177347244</v>
      </c>
      <c r="Q185" s="11">
        <f t="shared" si="49"/>
        <v>0.13507494432349923</v>
      </c>
    </row>
    <row r="186" spans="1:17" x14ac:dyDescent="0.2">
      <c r="A186" s="27" t="s">
        <v>11</v>
      </c>
      <c r="B186" s="73">
        <f t="shared" si="39"/>
        <v>2.8275212064090482E-3</v>
      </c>
      <c r="C186" s="73">
        <f t="shared" si="40"/>
        <v>2.5735294117647058E-3</v>
      </c>
      <c r="D186" s="73">
        <f t="shared" si="41"/>
        <v>2.9885057471264369E-3</v>
      </c>
      <c r="E186" s="73">
        <f t="shared" si="42"/>
        <v>3.8342427370594307E-3</v>
      </c>
      <c r="F186" s="73">
        <f t="shared" si="34"/>
        <v>4.9329123914759274E-3</v>
      </c>
      <c r="G186" s="73">
        <f t="shared" si="35"/>
        <v>3.6002482929857233E-3</v>
      </c>
      <c r="H186" s="73">
        <f t="shared" si="36"/>
        <v>4.5470692717584369E-3</v>
      </c>
      <c r="I186" s="73">
        <f t="shared" si="43"/>
        <v>4.4061229916055756E-3</v>
      </c>
      <c r="J186" s="73">
        <f t="shared" si="43"/>
        <v>5.1103179753406881E-3</v>
      </c>
      <c r="K186" s="73">
        <f t="shared" si="43"/>
        <v>5.3762194980650248E-3</v>
      </c>
      <c r="L186" s="73">
        <f t="shared" si="43"/>
        <v>7.0481205011996804E-3</v>
      </c>
      <c r="M186" s="73">
        <f t="shared" si="43"/>
        <v>7.2737425242090726E-3</v>
      </c>
      <c r="N186" s="73">
        <f t="shared" ref="N186:Q187" si="50">N158/N$165</f>
        <v>4.884004884004884E-3</v>
      </c>
      <c r="O186" s="73">
        <f t="shared" si="50"/>
        <v>9.5872007816316558E-3</v>
      </c>
      <c r="P186" s="73">
        <f t="shared" si="50"/>
        <v>8.792846497764531E-3</v>
      </c>
      <c r="Q186" s="73">
        <f t="shared" si="50"/>
        <v>1.0034281710582288E-2</v>
      </c>
    </row>
    <row r="187" spans="1:17" ht="15" x14ac:dyDescent="0.2">
      <c r="A187" s="32" t="s">
        <v>80</v>
      </c>
      <c r="B187" s="13">
        <f t="shared" si="39"/>
        <v>0.50141376060320453</v>
      </c>
      <c r="C187" s="13">
        <f t="shared" si="40"/>
        <v>0.53014705882352942</v>
      </c>
      <c r="D187" s="13">
        <f t="shared" si="41"/>
        <v>0.51034482758620692</v>
      </c>
      <c r="E187" s="13">
        <f t="shared" si="42"/>
        <v>0.51541070638548891</v>
      </c>
      <c r="F187" s="13">
        <f t="shared" si="34"/>
        <v>0.63318863456985008</v>
      </c>
      <c r="G187" s="13">
        <f t="shared" si="35"/>
        <v>0.60391061452513961</v>
      </c>
      <c r="H187" s="13">
        <f t="shared" si="36"/>
        <v>0.6109769094138543</v>
      </c>
      <c r="I187" s="13">
        <f>I159/I$165</f>
        <v>0.69497094237854673</v>
      </c>
      <c r="J187" s="13">
        <f>J159/J$165</f>
        <v>0.72822031148604804</v>
      </c>
      <c r="K187" s="13">
        <f>K159/K$165</f>
        <v>0.6496419715894608</v>
      </c>
      <c r="L187" s="13">
        <f t="shared" ref="L187" si="51">L159/L$165</f>
        <v>0.58001199680085314</v>
      </c>
      <c r="M187" s="13">
        <f>M159/M$165</f>
        <v>0.54444330154438447</v>
      </c>
      <c r="N187" s="13">
        <f>N159/N$165</f>
        <v>0.19826007326007325</v>
      </c>
      <c r="O187" s="13">
        <f>O159/O$165</f>
        <v>0.30471421592574499</v>
      </c>
      <c r="P187" s="13">
        <f t="shared" si="50"/>
        <v>0.33368107302533534</v>
      </c>
      <c r="Q187" s="13">
        <f>Q159/Q$165</f>
        <v>0.34259189750519231</v>
      </c>
    </row>
    <row r="188" spans="1:17" x14ac:dyDescent="0.2">
      <c r="A188" s="41" t="s">
        <v>70</v>
      </c>
      <c r="B188" s="75">
        <f t="shared" si="39"/>
        <v>9.42507068803016E-4</v>
      </c>
      <c r="C188" s="75">
        <f t="shared" si="40"/>
        <v>2.9411764705882353E-3</v>
      </c>
      <c r="D188" s="75">
        <f t="shared" si="41"/>
        <v>8.9655172413793099E-3</v>
      </c>
      <c r="E188" s="75">
        <f t="shared" si="42"/>
        <v>1.0617902964164578E-2</v>
      </c>
      <c r="F188" s="75">
        <f t="shared" si="34"/>
        <v>1.9928966061562747E-2</v>
      </c>
      <c r="G188" s="75">
        <f t="shared" si="35"/>
        <v>3.5630043451272499E-2</v>
      </c>
      <c r="H188" s="75">
        <f t="shared" si="36"/>
        <v>3.8330373001776198E-2</v>
      </c>
      <c r="I188" s="75">
        <f t="shared" si="43"/>
        <v>3.1982375508033581E-2</v>
      </c>
      <c r="J188" s="75">
        <f t="shared" si="43"/>
        <v>2.3848150551589876E-2</v>
      </c>
      <c r="K188" s="75">
        <f t="shared" si="43"/>
        <v>6.4560980696591205E-2</v>
      </c>
      <c r="L188" s="75">
        <f t="shared" si="43"/>
        <v>9.5824446814182881E-2</v>
      </c>
      <c r="M188" s="75">
        <f t="shared" si="43"/>
        <v>9.577829045009037E-2</v>
      </c>
      <c r="N188" s="75">
        <f t="shared" ref="N188:Q188" si="52">N160/N$165</f>
        <v>6.9291819291819295E-2</v>
      </c>
      <c r="O188" s="75">
        <f t="shared" si="52"/>
        <v>8.2132388861748895E-2</v>
      </c>
      <c r="P188" s="75">
        <f t="shared" si="52"/>
        <v>8.9605067064083457E-2</v>
      </c>
      <c r="Q188" s="75">
        <f t="shared" si="52"/>
        <v>8.6805294897780452E-2</v>
      </c>
    </row>
    <row r="189" spans="1:17" x14ac:dyDescent="0.2">
      <c r="A189" s="27" t="s">
        <v>73</v>
      </c>
      <c r="B189" s="11">
        <f t="shared" si="39"/>
        <v>0</v>
      </c>
      <c r="C189" s="11">
        <f t="shared" si="40"/>
        <v>7.3529411764705881E-4</v>
      </c>
      <c r="D189" s="11">
        <f t="shared" si="41"/>
        <v>4.3678160919540226E-3</v>
      </c>
      <c r="E189" s="11">
        <f t="shared" si="42"/>
        <v>5.7513641055891461E-3</v>
      </c>
      <c r="F189" s="11">
        <f t="shared" si="34"/>
        <v>1.8547750591949488E-2</v>
      </c>
      <c r="G189" s="11">
        <f t="shared" si="35"/>
        <v>2.2842954686530106E-2</v>
      </c>
      <c r="H189" s="11">
        <f t="shared" si="36"/>
        <v>1.9076376554174067E-2</v>
      </c>
      <c r="I189" s="11">
        <f t="shared" si="43"/>
        <v>1.0217647282257759E-2</v>
      </c>
      <c r="J189" s="11">
        <f t="shared" si="43"/>
        <v>4.0558079169370536E-5</v>
      </c>
      <c r="K189" s="11">
        <f t="shared" si="43"/>
        <v>2.3173359905452693E-5</v>
      </c>
      <c r="L189" s="11">
        <f t="shared" si="43"/>
        <v>1.6662223407091442E-5</v>
      </c>
      <c r="M189" s="11">
        <f t="shared" si="43"/>
        <v>1.4694429341836509E-5</v>
      </c>
      <c r="N189" s="11">
        <f t="shared" ref="N189:Q189" si="53">N161/N$165</f>
        <v>0</v>
      </c>
      <c r="O189" s="11">
        <f t="shared" si="53"/>
        <v>0</v>
      </c>
      <c r="P189" s="11">
        <f t="shared" si="53"/>
        <v>0</v>
      </c>
      <c r="Q189" s="11">
        <f t="shared" si="53"/>
        <v>0</v>
      </c>
    </row>
    <row r="190" spans="1:17" x14ac:dyDescent="0.2">
      <c r="A190" s="27" t="s">
        <v>7</v>
      </c>
      <c r="B190" s="11">
        <f t="shared" si="39"/>
        <v>9.42507068803016E-4</v>
      </c>
      <c r="C190" s="11">
        <f t="shared" si="40"/>
        <v>1.4705882352941176E-3</v>
      </c>
      <c r="D190" s="11">
        <f t="shared" si="41"/>
        <v>2.2988505747126436E-3</v>
      </c>
      <c r="E190" s="11">
        <f t="shared" si="42"/>
        <v>3.5393009880548593E-3</v>
      </c>
      <c r="F190" s="11">
        <f t="shared" si="34"/>
        <v>5.9194948697711134E-4</v>
      </c>
      <c r="G190" s="11">
        <f t="shared" si="35"/>
        <v>3.1036623215394165E-4</v>
      </c>
      <c r="H190" s="11">
        <f t="shared" si="36"/>
        <v>2.1314387211367674E-4</v>
      </c>
      <c r="I190" s="11">
        <f t="shared" si="43"/>
        <v>2.4689482280548488E-4</v>
      </c>
      <c r="J190" s="11">
        <f t="shared" si="43"/>
        <v>5.2725502920181698E-4</v>
      </c>
      <c r="K190" s="11">
        <f t="shared" si="43"/>
        <v>1.6916552730980466E-3</v>
      </c>
      <c r="L190" s="11">
        <f>L162/L$165</f>
        <v>3.0491868834977339E-3</v>
      </c>
      <c r="M190" s="11">
        <f t="shared" si="43"/>
        <v>3.0123580150764845E-3</v>
      </c>
      <c r="N190" s="11">
        <f t="shared" ref="N190:O190" si="54">N162/N$165</f>
        <v>1.678876678876679E-3</v>
      </c>
      <c r="O190" s="11">
        <f t="shared" si="54"/>
        <v>2.2594040058622374E-3</v>
      </c>
      <c r="P190" s="11">
        <f>P162/P$165</f>
        <v>2.2354694485842027E-3</v>
      </c>
      <c r="Q190" s="11">
        <f t="shared" ref="Q190" si="55">Q162/Q$165</f>
        <v>2.202036884117809E-3</v>
      </c>
    </row>
    <row r="191" spans="1:17" x14ac:dyDescent="0.2">
      <c r="A191" s="27" t="s">
        <v>71</v>
      </c>
      <c r="B191" s="11">
        <f t="shared" si="39"/>
        <v>7.540056550424128E-3</v>
      </c>
      <c r="C191" s="11">
        <f t="shared" si="40"/>
        <v>7.720588235294118E-3</v>
      </c>
      <c r="D191" s="11">
        <f t="shared" si="41"/>
        <v>1.1494252873563218E-2</v>
      </c>
      <c r="E191" s="11">
        <f t="shared" si="42"/>
        <v>1.5189500073735438E-2</v>
      </c>
      <c r="F191" s="11">
        <f t="shared" si="34"/>
        <v>1.4009471191791634E-2</v>
      </c>
      <c r="G191" s="11">
        <f t="shared" si="35"/>
        <v>2.1725636250775917E-2</v>
      </c>
      <c r="H191" s="11">
        <f t="shared" si="36"/>
        <v>1.9715808170515096E-2</v>
      </c>
      <c r="I191" s="11">
        <f t="shared" si="43"/>
        <v>1.0578493561742697E-2</v>
      </c>
      <c r="J191" s="11">
        <f t="shared" si="43"/>
        <v>8.1116158338741072E-5</v>
      </c>
      <c r="K191" s="11">
        <f t="shared" si="43"/>
        <v>6.9520079716358079E-5</v>
      </c>
      <c r="L191" s="11">
        <f t="shared" si="43"/>
        <v>4.9986670221274325E-5</v>
      </c>
      <c r="M191" s="11">
        <f t="shared" si="43"/>
        <v>4.4083288025509528E-5</v>
      </c>
      <c r="N191" s="11">
        <f t="shared" ref="N191:Q191" si="56">N163/N$165</f>
        <v>0</v>
      </c>
      <c r="O191" s="11">
        <f t="shared" si="56"/>
        <v>6.106497313141182E-5</v>
      </c>
      <c r="P191" s="11">
        <f t="shared" si="56"/>
        <v>3.7257824143070045E-5</v>
      </c>
      <c r="Q191" s="11">
        <f t="shared" si="56"/>
        <v>2.5023146410429649E-5</v>
      </c>
    </row>
    <row r="192" spans="1:17" x14ac:dyDescent="0.2">
      <c r="A192" s="32" t="s">
        <v>5</v>
      </c>
      <c r="B192" s="13">
        <f t="shared" si="39"/>
        <v>8.4825636192271438E-3</v>
      </c>
      <c r="C192" s="13">
        <f t="shared" si="40"/>
        <v>6.6176470588235293E-3</v>
      </c>
      <c r="D192" s="13">
        <f t="shared" si="41"/>
        <v>8.5057471264367822E-3</v>
      </c>
      <c r="E192" s="13">
        <f t="shared" si="42"/>
        <v>1.0765373838666863E-2</v>
      </c>
      <c r="F192" s="13">
        <f t="shared" si="34"/>
        <v>1.2036306235201263E-2</v>
      </c>
      <c r="G192" s="13">
        <f t="shared" si="35"/>
        <v>1.2538795779019243E-2</v>
      </c>
      <c r="H192" s="13">
        <f t="shared" si="36"/>
        <v>1.2930728241563055E-2</v>
      </c>
      <c r="I192" s="13">
        <f>I164/I$165</f>
        <v>1.0749420746761879E-2</v>
      </c>
      <c r="J192" s="13">
        <f t="shared" ref="J192:M192" si="57">J164/J$165</f>
        <v>6.0593770279039581E-2</v>
      </c>
      <c r="K192" s="13">
        <f t="shared" si="57"/>
        <v>4.6532106690149004E-2</v>
      </c>
      <c r="L192" s="13">
        <f t="shared" si="57"/>
        <v>4.5954412156758197E-2</v>
      </c>
      <c r="M192" s="13">
        <f t="shared" si="57"/>
        <v>8.2288804314284453E-2</v>
      </c>
      <c r="N192" s="13">
        <f t="shared" ref="N192:Q192" si="58">N164/N$165</f>
        <v>0.52670940170940173</v>
      </c>
      <c r="O192" s="13">
        <f t="shared" si="58"/>
        <v>0.34721543722520765</v>
      </c>
      <c r="P192" s="13">
        <f t="shared" si="58"/>
        <v>0.28524590163934427</v>
      </c>
      <c r="Q192" s="13">
        <f t="shared" si="58"/>
        <v>0.26719715737056776</v>
      </c>
    </row>
    <row r="193" spans="1:28" ht="13.5" thickBot="1" x14ac:dyDescent="0.25">
      <c r="A193" s="25" t="s">
        <v>4</v>
      </c>
      <c r="B193" s="59">
        <f t="shared" ref="B193:H193" si="59">SUM(B179:B192)</f>
        <v>1</v>
      </c>
      <c r="C193" s="59">
        <f t="shared" si="59"/>
        <v>0.99999999999999989</v>
      </c>
      <c r="D193" s="59">
        <f t="shared" si="59"/>
        <v>1</v>
      </c>
      <c r="E193" s="59">
        <f t="shared" si="59"/>
        <v>1</v>
      </c>
      <c r="F193" s="59">
        <f t="shared" si="59"/>
        <v>1</v>
      </c>
      <c r="G193" s="59">
        <f t="shared" si="59"/>
        <v>1</v>
      </c>
      <c r="H193" s="59">
        <f t="shared" si="59"/>
        <v>1</v>
      </c>
      <c r="I193" s="59">
        <f>SUM(I179:I192)</f>
        <v>1</v>
      </c>
      <c r="J193" s="59">
        <f t="shared" ref="J193:Q193" si="60">SUM(J179:J192)</f>
        <v>1</v>
      </c>
      <c r="K193" s="59">
        <f t="shared" si="60"/>
        <v>1</v>
      </c>
      <c r="L193" s="59">
        <f t="shared" si="60"/>
        <v>1</v>
      </c>
      <c r="M193" s="59">
        <f t="shared" si="60"/>
        <v>0.99999999999999989</v>
      </c>
      <c r="N193" s="59">
        <f t="shared" si="60"/>
        <v>1</v>
      </c>
      <c r="O193" s="59">
        <f t="shared" si="60"/>
        <v>1</v>
      </c>
      <c r="P193" s="59">
        <f t="shared" si="60"/>
        <v>1</v>
      </c>
      <c r="Q193" s="59">
        <f t="shared" si="60"/>
        <v>0.99999999999999978</v>
      </c>
    </row>
    <row r="194" spans="1:28" ht="14.25" thickTop="1" x14ac:dyDescent="0.2">
      <c r="A194" s="69" t="s">
        <v>3</v>
      </c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28" ht="13.5" x14ac:dyDescent="0.2">
      <c r="A195" s="69" t="s">
        <v>88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28" ht="13.5" x14ac:dyDescent="0.2">
      <c r="A196" s="69" t="s">
        <v>86</v>
      </c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28" ht="13.5" x14ac:dyDescent="0.2">
      <c r="A197" s="69" t="s">
        <v>82</v>
      </c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28" ht="13.5" x14ac:dyDescent="0.2">
      <c r="A198" s="69" t="s">
        <v>83</v>
      </c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28" ht="13.5" x14ac:dyDescent="0.2">
      <c r="A199" s="69" t="s">
        <v>81</v>
      </c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28" ht="13.5" x14ac:dyDescent="0.2">
      <c r="A200" s="69" t="s">
        <v>84</v>
      </c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28" ht="13.5" x14ac:dyDescent="0.2">
      <c r="A201" s="69" t="s">
        <v>85</v>
      </c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28" ht="13.5" x14ac:dyDescent="0.25">
      <c r="A202" s="5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28" ht="13.5" x14ac:dyDescent="0.25">
      <c r="A203" s="5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28" x14ac:dyDescent="0.2">
      <c r="A204" s="58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28" x14ac:dyDescent="0.2">
      <c r="A205" s="22" t="s">
        <v>59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28" ht="12.75" customHeight="1" thickBot="1" x14ac:dyDescent="0.25">
      <c r="A206" s="21"/>
      <c r="B206" s="81"/>
      <c r="C206" s="81"/>
      <c r="D206" s="81"/>
      <c r="E206" s="81"/>
      <c r="F206" s="81"/>
      <c r="G206" s="81"/>
      <c r="H206" s="81"/>
      <c r="I206" s="57"/>
      <c r="J206" s="57"/>
      <c r="K206" s="57"/>
      <c r="Q206" s="8"/>
      <c r="R206" s="8"/>
    </row>
    <row r="207" spans="1:28" ht="13.5" thickBot="1" x14ac:dyDescent="0.25">
      <c r="A207" s="37"/>
      <c r="B207" s="43">
        <v>2000</v>
      </c>
      <c r="C207" s="43">
        <v>2001</v>
      </c>
      <c r="D207" s="43">
        <v>2002</v>
      </c>
      <c r="E207" s="43">
        <v>2003</v>
      </c>
      <c r="F207" s="43">
        <v>2004</v>
      </c>
      <c r="G207" s="43">
        <v>2005</v>
      </c>
      <c r="H207" s="20">
        <v>2006</v>
      </c>
      <c r="I207" s="20">
        <v>2007</v>
      </c>
      <c r="J207" s="20">
        <v>2008</v>
      </c>
      <c r="K207" s="20">
        <v>2009</v>
      </c>
      <c r="L207" s="20">
        <v>2010</v>
      </c>
      <c r="M207" s="20">
        <v>2011</v>
      </c>
      <c r="N207" s="20">
        <v>2012</v>
      </c>
      <c r="O207" s="20">
        <v>2013</v>
      </c>
      <c r="P207" s="20">
        <v>2014</v>
      </c>
      <c r="Q207" s="20">
        <v>2015</v>
      </c>
      <c r="R207" s="20">
        <v>2016</v>
      </c>
      <c r="S207" s="8"/>
      <c r="T207" s="8"/>
      <c r="Y207" s="21"/>
      <c r="Z207" s="21"/>
      <c r="AA207" s="21"/>
      <c r="AB207" s="21"/>
    </row>
    <row r="208" spans="1:28" x14ac:dyDescent="0.2">
      <c r="A208" s="36" t="s">
        <v>36</v>
      </c>
      <c r="B208" s="56">
        <v>0</v>
      </c>
      <c r="C208" s="56">
        <v>0</v>
      </c>
      <c r="D208" s="56">
        <v>0</v>
      </c>
      <c r="E208" s="56">
        <v>0</v>
      </c>
      <c r="F208" s="56">
        <v>0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34">
        <v>6509</v>
      </c>
      <c r="P208" s="34">
        <v>5564</v>
      </c>
      <c r="Q208" s="34">
        <v>567</v>
      </c>
      <c r="R208" s="34">
        <v>791</v>
      </c>
      <c r="S208" s="8"/>
      <c r="T208" s="8"/>
      <c r="U208" s="8"/>
      <c r="V208" s="8"/>
      <c r="W208" s="8"/>
    </row>
    <row r="209" spans="1:20" x14ac:dyDescent="0.2">
      <c r="A209" s="36" t="s">
        <v>35</v>
      </c>
      <c r="B209" s="56">
        <v>0</v>
      </c>
      <c r="C209" s="56">
        <v>0</v>
      </c>
      <c r="D209" s="56">
        <v>0</v>
      </c>
      <c r="E209" s="56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34">
        <v>917</v>
      </c>
      <c r="P209" s="34">
        <v>636</v>
      </c>
      <c r="Q209" s="34">
        <v>20</v>
      </c>
      <c r="R209" s="34">
        <v>33</v>
      </c>
      <c r="S209" s="8"/>
      <c r="T209" s="8"/>
    </row>
    <row r="210" spans="1:20" x14ac:dyDescent="0.2">
      <c r="A210" s="36" t="s">
        <v>34</v>
      </c>
      <c r="B210" s="56">
        <v>0</v>
      </c>
      <c r="C210" s="56">
        <v>0</v>
      </c>
      <c r="D210" s="56">
        <v>0</v>
      </c>
      <c r="E210" s="56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34">
        <v>4</v>
      </c>
      <c r="P210" s="34">
        <v>0</v>
      </c>
      <c r="Q210" s="34">
        <v>0</v>
      </c>
      <c r="R210" s="34">
        <v>0</v>
      </c>
      <c r="S210" s="8"/>
      <c r="T210" s="8"/>
    </row>
    <row r="211" spans="1:20" x14ac:dyDescent="0.2">
      <c r="A211" s="36" t="s">
        <v>33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7">
        <v>112</v>
      </c>
      <c r="P211" s="47">
        <v>118</v>
      </c>
      <c r="Q211" s="47">
        <v>107</v>
      </c>
      <c r="R211" s="47">
        <v>167</v>
      </c>
      <c r="S211" s="8"/>
      <c r="T211" s="8"/>
    </row>
    <row r="212" spans="1:20" x14ac:dyDescent="0.2">
      <c r="A212" s="41" t="s">
        <v>32</v>
      </c>
      <c r="B212" s="51">
        <v>0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46">
        <v>896</v>
      </c>
      <c r="P212" s="46">
        <v>525</v>
      </c>
      <c r="Q212" s="46">
        <v>435</v>
      </c>
      <c r="R212" s="46">
        <v>13</v>
      </c>
      <c r="S212" s="8"/>
      <c r="T212" s="8"/>
    </row>
    <row r="213" spans="1:20" x14ac:dyDescent="0.2">
      <c r="A213" s="36" t="s">
        <v>31</v>
      </c>
      <c r="B213" s="56">
        <v>0</v>
      </c>
      <c r="C213" s="56">
        <v>0</v>
      </c>
      <c r="D213" s="56">
        <v>0</v>
      </c>
      <c r="E213" s="56">
        <v>0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6">
        <v>0</v>
      </c>
      <c r="O213" s="34">
        <v>934</v>
      </c>
      <c r="P213" s="34">
        <v>544</v>
      </c>
      <c r="Q213" s="34">
        <v>651</v>
      </c>
      <c r="R213" s="34">
        <v>70</v>
      </c>
      <c r="S213" s="8"/>
      <c r="T213" s="8"/>
    </row>
    <row r="214" spans="1:20" x14ac:dyDescent="0.2">
      <c r="A214" s="36" t="s">
        <v>30</v>
      </c>
      <c r="B214" s="56">
        <v>0</v>
      </c>
      <c r="C214" s="56">
        <v>0</v>
      </c>
      <c r="D214" s="56">
        <v>0</v>
      </c>
      <c r="E214" s="56">
        <v>0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0</v>
      </c>
      <c r="N214" s="56">
        <v>0</v>
      </c>
      <c r="O214" s="34">
        <v>1496</v>
      </c>
      <c r="P214" s="34">
        <v>913</v>
      </c>
      <c r="Q214" s="34">
        <v>547</v>
      </c>
      <c r="R214" s="34">
        <v>12</v>
      </c>
      <c r="S214" s="8"/>
      <c r="T214" s="8"/>
    </row>
    <row r="215" spans="1:20" x14ac:dyDescent="0.2">
      <c r="A215" s="36" t="s">
        <v>29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7">
        <v>88</v>
      </c>
      <c r="P215" s="47">
        <v>17</v>
      </c>
      <c r="Q215" s="47">
        <v>3</v>
      </c>
      <c r="R215" s="47">
        <v>0</v>
      </c>
      <c r="S215" s="8"/>
      <c r="T215" s="8"/>
    </row>
    <row r="216" spans="1:20" x14ac:dyDescent="0.2">
      <c r="A216" s="41" t="s">
        <v>28</v>
      </c>
      <c r="B216" s="51">
        <v>0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46">
        <v>117</v>
      </c>
      <c r="P216" s="46">
        <v>59</v>
      </c>
      <c r="Q216" s="46">
        <v>274</v>
      </c>
      <c r="R216" s="46">
        <v>8</v>
      </c>
      <c r="S216" s="8"/>
      <c r="T216" s="8"/>
    </row>
    <row r="217" spans="1:20" x14ac:dyDescent="0.2">
      <c r="A217" s="36" t="s">
        <v>27</v>
      </c>
      <c r="B217" s="56">
        <v>0</v>
      </c>
      <c r="C217" s="56">
        <v>0</v>
      </c>
      <c r="D217" s="56">
        <v>0</v>
      </c>
      <c r="E217" s="56">
        <v>0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5">
        <v>144</v>
      </c>
      <c r="P217" s="55">
        <v>151</v>
      </c>
      <c r="Q217" s="55">
        <v>128</v>
      </c>
      <c r="R217" s="55">
        <v>7</v>
      </c>
      <c r="S217" s="8"/>
      <c r="T217" s="8"/>
    </row>
    <row r="218" spans="1:20" x14ac:dyDescent="0.2">
      <c r="A218" s="36" t="s">
        <v>26</v>
      </c>
      <c r="B218" s="56">
        <v>0</v>
      </c>
      <c r="C218" s="56">
        <v>0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5">
        <v>164</v>
      </c>
      <c r="P218" s="55">
        <v>154</v>
      </c>
      <c r="Q218" s="55">
        <v>160</v>
      </c>
      <c r="R218" s="55">
        <v>7</v>
      </c>
      <c r="S218" s="8"/>
      <c r="T218" s="8"/>
    </row>
    <row r="219" spans="1:20" s="8" customFormat="1" x14ac:dyDescent="0.2">
      <c r="A219" s="54" t="s">
        <v>25</v>
      </c>
      <c r="B219" s="62">
        <v>0</v>
      </c>
      <c r="C219" s="62">
        <v>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3">
        <v>571</v>
      </c>
      <c r="P219" s="63">
        <v>441</v>
      </c>
      <c r="Q219" s="63">
        <v>600</v>
      </c>
      <c r="R219" s="63">
        <v>35</v>
      </c>
    </row>
    <row r="220" spans="1:20" x14ac:dyDescent="0.2">
      <c r="A220" s="53" t="s">
        <v>24</v>
      </c>
      <c r="B220" s="51">
        <v>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46">
        <v>121</v>
      </c>
      <c r="P220" s="46">
        <v>34</v>
      </c>
      <c r="Q220" s="46">
        <v>0</v>
      </c>
      <c r="R220" s="46">
        <v>0</v>
      </c>
      <c r="S220" s="8"/>
      <c r="T220" s="8"/>
    </row>
    <row r="221" spans="1:20" ht="12.75" customHeight="1" x14ac:dyDescent="0.2">
      <c r="A221" s="54" t="s">
        <v>66</v>
      </c>
      <c r="B221" s="49">
        <v>2213</v>
      </c>
      <c r="C221" s="49">
        <v>1198</v>
      </c>
      <c r="D221" s="49">
        <v>7</v>
      </c>
      <c r="E221" s="49">
        <v>4</v>
      </c>
      <c r="F221" s="49">
        <v>2</v>
      </c>
      <c r="G221" s="45">
        <v>3</v>
      </c>
      <c r="H221" s="45">
        <v>0</v>
      </c>
      <c r="I221" s="45">
        <v>0</v>
      </c>
      <c r="J221" s="46">
        <v>1</v>
      </c>
      <c r="K221" s="46">
        <v>0</v>
      </c>
      <c r="L221" s="46">
        <v>1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8"/>
      <c r="T221" s="8"/>
    </row>
    <row r="222" spans="1:20" x14ac:dyDescent="0.2">
      <c r="A222" s="54" t="s">
        <v>65</v>
      </c>
      <c r="B222" s="49">
        <v>0</v>
      </c>
      <c r="C222" s="49">
        <v>0</v>
      </c>
      <c r="D222" s="49">
        <v>0</v>
      </c>
      <c r="E222" s="49">
        <v>4</v>
      </c>
      <c r="F222" s="49">
        <v>0</v>
      </c>
      <c r="G222" s="45">
        <v>0</v>
      </c>
      <c r="H222" s="45">
        <v>0</v>
      </c>
      <c r="I222" s="45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8"/>
      <c r="T222" s="8"/>
    </row>
    <row r="223" spans="1:20" x14ac:dyDescent="0.2">
      <c r="A223" s="54" t="s">
        <v>23</v>
      </c>
      <c r="B223" s="49">
        <v>0</v>
      </c>
      <c r="C223" s="49">
        <v>0</v>
      </c>
      <c r="D223" s="49">
        <v>0</v>
      </c>
      <c r="E223" s="49">
        <v>27</v>
      </c>
      <c r="F223" s="49">
        <v>17</v>
      </c>
      <c r="G223" s="48">
        <v>2</v>
      </c>
      <c r="H223" s="48">
        <v>3</v>
      </c>
      <c r="I223" s="48">
        <v>7</v>
      </c>
      <c r="J223" s="47">
        <v>3</v>
      </c>
      <c r="K223" s="47">
        <v>5</v>
      </c>
      <c r="L223" s="47">
        <v>7</v>
      </c>
      <c r="M223" s="47">
        <v>4</v>
      </c>
      <c r="N223" s="47">
        <v>21</v>
      </c>
      <c r="O223" s="47">
        <v>25</v>
      </c>
      <c r="P223" s="47">
        <v>2</v>
      </c>
      <c r="Q223" s="47">
        <v>1</v>
      </c>
      <c r="R223" s="47">
        <v>0</v>
      </c>
      <c r="S223" s="8"/>
      <c r="T223" s="8"/>
    </row>
    <row r="224" spans="1:20" x14ac:dyDescent="0.2">
      <c r="A224" s="53" t="s">
        <v>64</v>
      </c>
      <c r="B224" s="51">
        <v>0</v>
      </c>
      <c r="C224" s="51">
        <v>0</v>
      </c>
      <c r="D224" s="51">
        <v>0</v>
      </c>
      <c r="E224" s="51">
        <v>1</v>
      </c>
      <c r="F224" s="51">
        <v>0</v>
      </c>
      <c r="G224" s="51">
        <v>0</v>
      </c>
      <c r="H224" s="51">
        <v>0</v>
      </c>
      <c r="I224" s="51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8"/>
      <c r="T224" s="8"/>
    </row>
    <row r="225" spans="1:22" x14ac:dyDescent="0.2">
      <c r="A225" s="52" t="s">
        <v>22</v>
      </c>
      <c r="B225" s="45">
        <v>43</v>
      </c>
      <c r="C225" s="45">
        <v>124</v>
      </c>
      <c r="D225" s="45">
        <v>42</v>
      </c>
      <c r="E225" s="45">
        <v>7</v>
      </c>
      <c r="F225" s="45">
        <v>21</v>
      </c>
      <c r="G225" s="45">
        <v>15</v>
      </c>
      <c r="H225" s="45">
        <v>11</v>
      </c>
      <c r="I225" s="45">
        <v>16</v>
      </c>
      <c r="J225" s="46">
        <v>7</v>
      </c>
      <c r="K225" s="46">
        <v>0</v>
      </c>
      <c r="L225" s="46">
        <v>0</v>
      </c>
      <c r="M225" s="46">
        <v>0</v>
      </c>
      <c r="N225" s="46">
        <v>0</v>
      </c>
      <c r="O225" s="46">
        <v>378</v>
      </c>
      <c r="P225" s="46">
        <v>406</v>
      </c>
      <c r="Q225" s="46">
        <v>751</v>
      </c>
      <c r="R225" s="46">
        <v>4</v>
      </c>
      <c r="S225" s="8"/>
      <c r="T225" s="8"/>
    </row>
    <row r="226" spans="1:22" ht="15" x14ac:dyDescent="0.2">
      <c r="A226" s="32" t="s">
        <v>21</v>
      </c>
      <c r="B226" s="48">
        <v>173</v>
      </c>
      <c r="C226" s="48">
        <v>216</v>
      </c>
      <c r="D226" s="48">
        <v>236</v>
      </c>
      <c r="E226" s="48">
        <v>401</v>
      </c>
      <c r="F226" s="48">
        <v>475</v>
      </c>
      <c r="G226" s="48">
        <v>443</v>
      </c>
      <c r="H226" s="48">
        <v>370</v>
      </c>
      <c r="I226" s="48">
        <v>281</v>
      </c>
      <c r="J226" s="47">
        <v>60</v>
      </c>
      <c r="K226" s="47">
        <v>21</v>
      </c>
      <c r="L226" s="47">
        <v>12</v>
      </c>
      <c r="M226" s="47">
        <v>34</v>
      </c>
      <c r="N226" s="47">
        <v>33</v>
      </c>
      <c r="O226" s="47">
        <v>761</v>
      </c>
      <c r="P226" s="47">
        <v>673</v>
      </c>
      <c r="Q226" s="47">
        <v>489</v>
      </c>
      <c r="R226" s="47">
        <v>12</v>
      </c>
      <c r="S226" s="8"/>
      <c r="T226" s="8"/>
    </row>
    <row r="227" spans="1:22" x14ac:dyDescent="0.2">
      <c r="A227" s="41" t="s">
        <v>20</v>
      </c>
      <c r="B227" s="51">
        <v>0</v>
      </c>
      <c r="C227" s="51">
        <v>0</v>
      </c>
      <c r="D227" s="51">
        <v>0</v>
      </c>
      <c r="E227" s="51">
        <v>70</v>
      </c>
      <c r="F227" s="51">
        <v>8</v>
      </c>
      <c r="G227" s="51">
        <v>5</v>
      </c>
      <c r="H227" s="51">
        <v>3</v>
      </c>
      <c r="I227" s="51">
        <v>1</v>
      </c>
      <c r="J227" s="46">
        <v>8</v>
      </c>
      <c r="K227" s="46">
        <v>0</v>
      </c>
      <c r="L227" s="50">
        <v>5</v>
      </c>
      <c r="M227" s="46">
        <v>0</v>
      </c>
      <c r="N227" s="46">
        <v>0</v>
      </c>
      <c r="O227" s="46">
        <v>1</v>
      </c>
      <c r="P227" s="46">
        <v>0</v>
      </c>
      <c r="Q227" s="46">
        <v>0</v>
      </c>
      <c r="R227" s="46">
        <v>0</v>
      </c>
      <c r="S227" s="8"/>
      <c r="T227" s="8"/>
    </row>
    <row r="228" spans="1:22" ht="15" x14ac:dyDescent="0.2">
      <c r="A228" s="27" t="s">
        <v>19</v>
      </c>
      <c r="B228" s="45">
        <v>1194</v>
      </c>
      <c r="C228" s="45">
        <v>1462</v>
      </c>
      <c r="D228" s="45">
        <v>1071</v>
      </c>
      <c r="E228" s="45">
        <v>1427</v>
      </c>
      <c r="F228" s="45">
        <v>3090</v>
      </c>
      <c r="G228" s="45">
        <v>2059</v>
      </c>
      <c r="H228" s="45">
        <v>2051</v>
      </c>
      <c r="I228" s="45">
        <v>2068</v>
      </c>
      <c r="J228" s="46">
        <v>665</v>
      </c>
      <c r="K228" s="46">
        <v>397</v>
      </c>
      <c r="L228" s="46">
        <v>604</v>
      </c>
      <c r="M228" s="46">
        <v>473</v>
      </c>
      <c r="N228" s="46">
        <v>325</v>
      </c>
      <c r="O228" s="46">
        <v>44</v>
      </c>
      <c r="P228" s="46">
        <v>5</v>
      </c>
      <c r="Q228" s="46">
        <v>1</v>
      </c>
      <c r="R228" s="46">
        <v>4</v>
      </c>
      <c r="S228" s="8"/>
      <c r="T228" s="8"/>
    </row>
    <row r="229" spans="1:22" ht="15" x14ac:dyDescent="0.2">
      <c r="A229" s="32" t="s">
        <v>18</v>
      </c>
      <c r="B229" s="48">
        <v>984</v>
      </c>
      <c r="C229" s="48">
        <v>1488</v>
      </c>
      <c r="D229" s="48">
        <v>1165</v>
      </c>
      <c r="E229" s="48">
        <v>2342</v>
      </c>
      <c r="F229" s="48">
        <v>3145</v>
      </c>
      <c r="G229" s="48">
        <v>2393</v>
      </c>
      <c r="H229" s="48">
        <v>2918</v>
      </c>
      <c r="I229" s="48">
        <v>3298</v>
      </c>
      <c r="J229" s="47">
        <v>851</v>
      </c>
      <c r="K229" s="47">
        <v>478</v>
      </c>
      <c r="L229" s="47">
        <v>618</v>
      </c>
      <c r="M229" s="47">
        <v>285</v>
      </c>
      <c r="N229" s="47">
        <v>122</v>
      </c>
      <c r="O229" s="47">
        <v>26</v>
      </c>
      <c r="P229" s="47">
        <v>1</v>
      </c>
      <c r="Q229" s="47">
        <v>1</v>
      </c>
      <c r="R229" s="47">
        <v>0</v>
      </c>
      <c r="S229" s="8"/>
      <c r="T229" s="8"/>
    </row>
    <row r="230" spans="1:22" x14ac:dyDescent="0.2">
      <c r="A230" s="27" t="s">
        <v>17</v>
      </c>
      <c r="B230" s="45">
        <v>1031</v>
      </c>
      <c r="C230" s="45">
        <v>1874</v>
      </c>
      <c r="D230" s="45">
        <v>686</v>
      </c>
      <c r="E230" s="45">
        <v>1283</v>
      </c>
      <c r="F230" s="45">
        <v>324</v>
      </c>
      <c r="G230" s="49">
        <v>39</v>
      </c>
      <c r="H230" s="49">
        <v>2</v>
      </c>
      <c r="I230" s="49">
        <v>1</v>
      </c>
      <c r="J230" s="46">
        <v>1</v>
      </c>
      <c r="K230" s="46">
        <v>0</v>
      </c>
      <c r="L230" s="46">
        <v>2</v>
      </c>
      <c r="M230" s="46">
        <v>0</v>
      </c>
      <c r="N230" s="46">
        <v>3</v>
      </c>
      <c r="O230" s="46">
        <v>12</v>
      </c>
      <c r="P230" s="46">
        <v>7</v>
      </c>
      <c r="Q230" s="46">
        <v>6</v>
      </c>
      <c r="R230" s="46">
        <v>0</v>
      </c>
      <c r="S230" s="8"/>
      <c r="T230" s="8"/>
    </row>
    <row r="231" spans="1:22" x14ac:dyDescent="0.2">
      <c r="A231" s="27" t="s">
        <v>16</v>
      </c>
      <c r="B231" s="45">
        <v>0</v>
      </c>
      <c r="C231" s="45">
        <v>0</v>
      </c>
      <c r="D231" s="45">
        <v>4</v>
      </c>
      <c r="E231" s="45">
        <v>66</v>
      </c>
      <c r="F231" s="45">
        <v>111</v>
      </c>
      <c r="G231" s="49">
        <v>167</v>
      </c>
      <c r="H231" s="49">
        <v>34</v>
      </c>
      <c r="I231" s="49">
        <v>29</v>
      </c>
      <c r="J231" s="46">
        <v>14</v>
      </c>
      <c r="K231" s="46">
        <v>4</v>
      </c>
      <c r="L231" s="46">
        <v>1</v>
      </c>
      <c r="M231" s="46">
        <v>1</v>
      </c>
      <c r="N231" s="46">
        <v>2</v>
      </c>
      <c r="O231" s="46">
        <v>7</v>
      </c>
      <c r="P231" s="46">
        <v>2</v>
      </c>
      <c r="Q231" s="46">
        <v>0</v>
      </c>
      <c r="R231" s="46">
        <v>1</v>
      </c>
      <c r="S231" s="8"/>
      <c r="T231" s="8"/>
    </row>
    <row r="232" spans="1:22" ht="15" x14ac:dyDescent="0.2">
      <c r="A232" s="32" t="s">
        <v>15</v>
      </c>
      <c r="B232" s="48">
        <v>2646</v>
      </c>
      <c r="C232" s="48">
        <v>3922</v>
      </c>
      <c r="D232" s="48">
        <v>4429</v>
      </c>
      <c r="E232" s="48">
        <v>9064</v>
      </c>
      <c r="F232" s="48">
        <v>9833</v>
      </c>
      <c r="G232" s="48">
        <v>5227</v>
      </c>
      <c r="H232" s="48">
        <v>4667</v>
      </c>
      <c r="I232" s="48">
        <v>5698</v>
      </c>
      <c r="J232" s="47">
        <v>1327</v>
      </c>
      <c r="K232" s="47">
        <v>543</v>
      </c>
      <c r="L232" s="47">
        <v>632</v>
      </c>
      <c r="M232" s="47">
        <v>407</v>
      </c>
      <c r="N232" s="47">
        <v>126</v>
      </c>
      <c r="O232" s="47">
        <v>1053</v>
      </c>
      <c r="P232" s="47">
        <v>498</v>
      </c>
      <c r="Q232" s="47">
        <v>698</v>
      </c>
      <c r="R232" s="47">
        <v>24</v>
      </c>
      <c r="S232" s="8"/>
      <c r="T232" s="8"/>
    </row>
    <row r="233" spans="1:22" x14ac:dyDescent="0.2">
      <c r="A233" s="27" t="s">
        <v>63</v>
      </c>
      <c r="B233" s="45">
        <v>0</v>
      </c>
      <c r="C233" s="45">
        <v>0</v>
      </c>
      <c r="D233" s="45">
        <v>0</v>
      </c>
      <c r="E233" s="45">
        <v>0</v>
      </c>
      <c r="F233" s="45">
        <v>1</v>
      </c>
      <c r="G233" s="45">
        <v>0</v>
      </c>
      <c r="H233" s="45">
        <v>0</v>
      </c>
      <c r="I233" s="45">
        <v>0</v>
      </c>
      <c r="J233" s="46">
        <v>0</v>
      </c>
      <c r="K233" s="46">
        <v>0</v>
      </c>
      <c r="L233" s="46">
        <v>1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8"/>
      <c r="T233" s="8"/>
    </row>
    <row r="234" spans="1:22" x14ac:dyDescent="0.2">
      <c r="A234" s="27" t="s">
        <v>14</v>
      </c>
      <c r="B234" s="45">
        <v>0</v>
      </c>
      <c r="C234" s="45">
        <v>0</v>
      </c>
      <c r="D234" s="45">
        <v>0</v>
      </c>
      <c r="E234" s="45">
        <v>6</v>
      </c>
      <c r="F234" s="45">
        <v>1</v>
      </c>
      <c r="G234" s="45">
        <v>0</v>
      </c>
      <c r="H234" s="45">
        <v>0</v>
      </c>
      <c r="I234" s="45">
        <v>2</v>
      </c>
      <c r="J234" s="46">
        <v>0</v>
      </c>
      <c r="K234" s="46">
        <v>0</v>
      </c>
      <c r="L234" s="46">
        <v>0</v>
      </c>
      <c r="M234" s="46">
        <v>4</v>
      </c>
      <c r="N234" s="46">
        <v>3</v>
      </c>
      <c r="O234" s="46">
        <v>0</v>
      </c>
      <c r="P234" s="46">
        <v>0</v>
      </c>
      <c r="Q234" s="46">
        <v>0</v>
      </c>
      <c r="R234" s="46">
        <v>0</v>
      </c>
      <c r="S234" s="8"/>
      <c r="T234" s="8"/>
    </row>
    <row r="235" spans="1:22" x14ac:dyDescent="0.2">
      <c r="A235" s="32" t="s">
        <v>13</v>
      </c>
      <c r="B235" s="48">
        <v>3</v>
      </c>
      <c r="C235" s="48">
        <v>4</v>
      </c>
      <c r="D235" s="48">
        <v>4</v>
      </c>
      <c r="E235" s="48">
        <v>2</v>
      </c>
      <c r="F235" s="48">
        <v>2</v>
      </c>
      <c r="G235" s="48">
        <v>0</v>
      </c>
      <c r="H235" s="48">
        <v>0</v>
      </c>
      <c r="I235" s="48">
        <v>0</v>
      </c>
      <c r="J235" s="47">
        <v>0</v>
      </c>
      <c r="K235" s="47">
        <v>2</v>
      </c>
      <c r="L235" s="47">
        <v>0</v>
      </c>
      <c r="M235" s="47">
        <v>0</v>
      </c>
      <c r="N235" s="47">
        <v>1</v>
      </c>
      <c r="O235" s="47">
        <v>2</v>
      </c>
      <c r="P235" s="47">
        <v>0</v>
      </c>
      <c r="Q235" s="47">
        <v>0</v>
      </c>
      <c r="R235" s="47">
        <v>0</v>
      </c>
      <c r="S235" s="8"/>
      <c r="T235" s="8"/>
    </row>
    <row r="236" spans="1:22" x14ac:dyDescent="0.2">
      <c r="A236" s="27" t="s">
        <v>12</v>
      </c>
      <c r="B236" s="45">
        <v>0</v>
      </c>
      <c r="C236" s="45">
        <v>2</v>
      </c>
      <c r="D236" s="45">
        <v>0</v>
      </c>
      <c r="E236" s="45">
        <v>0</v>
      </c>
      <c r="F236" s="45">
        <v>0</v>
      </c>
      <c r="G236" s="45">
        <v>0</v>
      </c>
      <c r="H236" s="45">
        <v>1</v>
      </c>
      <c r="I236" s="45">
        <v>0</v>
      </c>
      <c r="J236" s="46">
        <v>1</v>
      </c>
      <c r="K236" s="46">
        <v>0</v>
      </c>
      <c r="L236" s="46">
        <v>0</v>
      </c>
      <c r="M236" s="46">
        <v>0</v>
      </c>
      <c r="N236" s="46">
        <v>3</v>
      </c>
      <c r="O236" s="46">
        <v>53</v>
      </c>
      <c r="P236" s="46">
        <v>7</v>
      </c>
      <c r="Q236" s="46">
        <v>1</v>
      </c>
      <c r="R236" s="46">
        <v>0</v>
      </c>
      <c r="S236" s="8"/>
      <c r="T236" s="8"/>
    </row>
    <row r="237" spans="1:22" x14ac:dyDescent="0.2">
      <c r="A237" s="27" t="s">
        <v>11</v>
      </c>
      <c r="B237" s="45">
        <v>0</v>
      </c>
      <c r="C237" s="45">
        <v>14</v>
      </c>
      <c r="D237" s="45">
        <v>30</v>
      </c>
      <c r="E237" s="45">
        <v>86</v>
      </c>
      <c r="F237" s="45">
        <v>253</v>
      </c>
      <c r="G237" s="45">
        <v>512</v>
      </c>
      <c r="H237" s="45">
        <v>832</v>
      </c>
      <c r="I237" s="45">
        <v>219</v>
      </c>
      <c r="J237" s="46">
        <v>14</v>
      </c>
      <c r="K237" s="46">
        <v>3</v>
      </c>
      <c r="L237" s="46">
        <v>38</v>
      </c>
      <c r="M237" s="46">
        <v>216</v>
      </c>
      <c r="N237" s="46">
        <v>109</v>
      </c>
      <c r="O237" s="46">
        <v>1039</v>
      </c>
      <c r="P237" s="46">
        <v>551</v>
      </c>
      <c r="Q237" s="46">
        <v>383</v>
      </c>
      <c r="R237" s="46">
        <v>22</v>
      </c>
      <c r="S237" s="8"/>
      <c r="T237" s="8"/>
    </row>
    <row r="238" spans="1:22" x14ac:dyDescent="0.2">
      <c r="A238" s="32" t="s">
        <v>10</v>
      </c>
      <c r="B238" s="48">
        <v>2590</v>
      </c>
      <c r="C238" s="48">
        <v>1740</v>
      </c>
      <c r="D238" s="48">
        <v>1272</v>
      </c>
      <c r="E238" s="48">
        <v>1226</v>
      </c>
      <c r="F238" s="48">
        <v>1930</v>
      </c>
      <c r="G238" s="48">
        <v>2011</v>
      </c>
      <c r="H238" s="48">
        <v>2246</v>
      </c>
      <c r="I238" s="48">
        <v>1614</v>
      </c>
      <c r="J238" s="47">
        <v>474</v>
      </c>
      <c r="K238" s="47">
        <v>295</v>
      </c>
      <c r="L238" s="47">
        <v>1597</v>
      </c>
      <c r="M238" s="47">
        <v>1984</v>
      </c>
      <c r="N238" s="47">
        <v>1425</v>
      </c>
      <c r="O238" s="47">
        <v>9720</v>
      </c>
      <c r="P238" s="47">
        <v>5355</v>
      </c>
      <c r="Q238" s="47">
        <v>8123</v>
      </c>
      <c r="R238" s="47">
        <v>2169</v>
      </c>
      <c r="S238" s="8"/>
      <c r="T238" s="8"/>
      <c r="U238" s="8"/>
      <c r="V238" s="8"/>
    </row>
    <row r="239" spans="1:22" x14ac:dyDescent="0.2">
      <c r="A239" s="27" t="s">
        <v>62</v>
      </c>
      <c r="B239" s="45">
        <v>0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26">
        <v>2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8"/>
      <c r="T239" s="8"/>
      <c r="U239" s="8"/>
      <c r="V239" s="8"/>
    </row>
    <row r="240" spans="1:22" x14ac:dyDescent="0.2">
      <c r="A240" s="27" t="s">
        <v>9</v>
      </c>
      <c r="B240" s="45">
        <v>0</v>
      </c>
      <c r="C240" s="45">
        <v>0</v>
      </c>
      <c r="D240" s="45">
        <v>0</v>
      </c>
      <c r="E240" s="45">
        <v>3</v>
      </c>
      <c r="F240" s="45">
        <v>20</v>
      </c>
      <c r="G240" s="45">
        <v>33</v>
      </c>
      <c r="H240" s="45">
        <v>54</v>
      </c>
      <c r="I240" s="45">
        <v>7</v>
      </c>
      <c r="J240" s="26">
        <v>3</v>
      </c>
      <c r="K240" s="26">
        <v>0</v>
      </c>
      <c r="L240" s="26">
        <v>0</v>
      </c>
      <c r="M240" s="26">
        <v>2</v>
      </c>
      <c r="N240" s="26">
        <v>1</v>
      </c>
      <c r="O240" s="26">
        <v>0</v>
      </c>
      <c r="P240" s="26">
        <v>0</v>
      </c>
      <c r="Q240" s="26">
        <v>0</v>
      </c>
      <c r="R240" s="26">
        <v>0</v>
      </c>
      <c r="S240" s="8"/>
      <c r="T240" s="8"/>
      <c r="U240" s="8"/>
      <c r="V240" s="8"/>
    </row>
    <row r="241" spans="1:22" x14ac:dyDescent="0.2">
      <c r="A241" s="32" t="s">
        <v>61</v>
      </c>
      <c r="B241" s="48">
        <v>0</v>
      </c>
      <c r="C241" s="48">
        <v>0</v>
      </c>
      <c r="D241" s="48">
        <v>0</v>
      </c>
      <c r="E241" s="48">
        <v>0</v>
      </c>
      <c r="F241" s="48">
        <v>0</v>
      </c>
      <c r="G241" s="48">
        <v>0</v>
      </c>
      <c r="H241" s="48">
        <v>0</v>
      </c>
      <c r="I241" s="48">
        <v>1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8"/>
      <c r="T241" s="8"/>
      <c r="U241" s="8"/>
      <c r="V241" s="8"/>
    </row>
    <row r="242" spans="1:22" x14ac:dyDescent="0.2">
      <c r="A242" s="27" t="s">
        <v>8</v>
      </c>
      <c r="B242" s="45">
        <v>0</v>
      </c>
      <c r="C242" s="45">
        <v>110</v>
      </c>
      <c r="D242" s="45">
        <v>84</v>
      </c>
      <c r="E242" s="45">
        <v>116</v>
      </c>
      <c r="F242" s="45">
        <v>137</v>
      </c>
      <c r="G242" s="45">
        <v>100</v>
      </c>
      <c r="H242" s="45">
        <v>48</v>
      </c>
      <c r="I242" s="45">
        <v>115</v>
      </c>
      <c r="J242" s="46">
        <v>24</v>
      </c>
      <c r="K242" s="46">
        <v>3</v>
      </c>
      <c r="L242" s="46">
        <v>4</v>
      </c>
      <c r="M242" s="46">
        <v>14</v>
      </c>
      <c r="N242" s="46">
        <v>2</v>
      </c>
      <c r="O242" s="46">
        <v>33</v>
      </c>
      <c r="P242" s="46">
        <v>12</v>
      </c>
      <c r="Q242" s="46">
        <v>6</v>
      </c>
      <c r="R242" s="46">
        <v>0</v>
      </c>
      <c r="S242" s="8"/>
      <c r="T242" s="8"/>
      <c r="U242" s="8"/>
      <c r="V242" s="8"/>
    </row>
    <row r="243" spans="1:22" x14ac:dyDescent="0.2">
      <c r="A243" s="27" t="s">
        <v>7</v>
      </c>
      <c r="B243" s="45">
        <v>3813</v>
      </c>
      <c r="C243" s="45">
        <v>4309</v>
      </c>
      <c r="D243" s="45">
        <v>3014</v>
      </c>
      <c r="E243" s="45">
        <v>3963</v>
      </c>
      <c r="F243" s="45">
        <v>4568</v>
      </c>
      <c r="G243" s="45">
        <v>3344</v>
      </c>
      <c r="H243" s="45">
        <v>2760</v>
      </c>
      <c r="I243" s="45">
        <v>2568</v>
      </c>
      <c r="J243" s="26">
        <v>598</v>
      </c>
      <c r="K243" s="26">
        <v>206</v>
      </c>
      <c r="L243" s="26">
        <v>334</v>
      </c>
      <c r="M243" s="26">
        <v>284</v>
      </c>
      <c r="N243" s="26">
        <v>144</v>
      </c>
      <c r="O243" s="26">
        <v>1245</v>
      </c>
      <c r="P243" s="26">
        <v>801</v>
      </c>
      <c r="Q243" s="26">
        <v>737</v>
      </c>
      <c r="R243" s="26">
        <v>26</v>
      </c>
      <c r="S243" s="8"/>
      <c r="T243" s="8"/>
      <c r="U243" s="8"/>
      <c r="V243" s="8"/>
    </row>
    <row r="244" spans="1:22" x14ac:dyDescent="0.2">
      <c r="A244" s="27" t="s">
        <v>6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2277</v>
      </c>
      <c r="H244" s="45">
        <v>3767</v>
      </c>
      <c r="I244" s="45">
        <v>2033</v>
      </c>
      <c r="J244" s="26">
        <v>266</v>
      </c>
      <c r="K244" s="26">
        <v>83</v>
      </c>
      <c r="L244" s="26">
        <v>675</v>
      </c>
      <c r="M244" s="26">
        <v>1322</v>
      </c>
      <c r="N244" s="26">
        <v>831</v>
      </c>
      <c r="O244" s="26">
        <v>87</v>
      </c>
      <c r="P244" s="26">
        <v>0</v>
      </c>
      <c r="Q244" s="26">
        <v>0</v>
      </c>
      <c r="R244" s="26">
        <v>0</v>
      </c>
      <c r="S244" s="8"/>
      <c r="T244" s="8"/>
      <c r="U244" s="8"/>
      <c r="V244" s="8"/>
    </row>
    <row r="245" spans="1:22" x14ac:dyDescent="0.2">
      <c r="A245" s="27" t="s">
        <v>60</v>
      </c>
      <c r="B245" s="45">
        <v>152</v>
      </c>
      <c r="C245" s="45">
        <v>156</v>
      </c>
      <c r="D245" s="45">
        <v>132</v>
      </c>
      <c r="E245" s="45">
        <v>204</v>
      </c>
      <c r="F245" s="45">
        <v>482</v>
      </c>
      <c r="G245" s="45">
        <v>655</v>
      </c>
      <c r="H245" s="45">
        <v>748</v>
      </c>
      <c r="I245" s="45">
        <v>657</v>
      </c>
      <c r="J245" s="26">
        <v>345</v>
      </c>
      <c r="K245" s="26">
        <v>249</v>
      </c>
      <c r="L245" s="26">
        <v>230</v>
      </c>
      <c r="M245" s="26">
        <v>336</v>
      </c>
      <c r="N245" s="26">
        <v>657</v>
      </c>
      <c r="O245" s="26">
        <v>492</v>
      </c>
      <c r="P245" s="26">
        <v>404</v>
      </c>
      <c r="Q245" s="26">
        <v>740</v>
      </c>
      <c r="R245" s="26">
        <v>203</v>
      </c>
      <c r="S245" s="8"/>
      <c r="T245" s="8"/>
      <c r="U245" s="8"/>
      <c r="V245" s="8"/>
    </row>
    <row r="246" spans="1:22" ht="13.5" thickBot="1" x14ac:dyDescent="0.25">
      <c r="A246" s="25" t="s">
        <v>4</v>
      </c>
      <c r="B246" s="23">
        <v>14842</v>
      </c>
      <c r="C246" s="23">
        <v>16619</v>
      </c>
      <c r="D246" s="23">
        <v>12176</v>
      </c>
      <c r="E246" s="23">
        <v>20302</v>
      </c>
      <c r="F246" s="23">
        <v>24420</v>
      </c>
      <c r="G246" s="23">
        <v>19285</v>
      </c>
      <c r="H246" s="23">
        <v>20515</v>
      </c>
      <c r="I246" s="23">
        <v>18615</v>
      </c>
      <c r="J246" s="23">
        <v>4664</v>
      </c>
      <c r="K246" s="23">
        <f>+SUM(K221:K245)</f>
        <v>2289</v>
      </c>
      <c r="L246" s="23">
        <f>+SUM(L221:L245)</f>
        <v>4761</v>
      </c>
      <c r="M246" s="23">
        <f>+SUM(M221:M245)</f>
        <v>5366</v>
      </c>
      <c r="N246" s="23">
        <f>+SUM(N221:N245)</f>
        <v>3808</v>
      </c>
      <c r="O246" s="23">
        <f>+SUM(O208:O245)</f>
        <v>27051</v>
      </c>
      <c r="P246" s="23">
        <f>+SUM(P208:P245)</f>
        <v>17880</v>
      </c>
      <c r="Q246" s="23">
        <f>+SUM(Q208:Q245)</f>
        <v>15429</v>
      </c>
      <c r="R246" s="23">
        <f>SUM(R208:R245)</f>
        <v>3608</v>
      </c>
      <c r="S246" s="8"/>
      <c r="T246" s="8"/>
      <c r="U246" s="8"/>
      <c r="V246" s="8"/>
    </row>
    <row r="247" spans="1:22" ht="14.25" thickTop="1" x14ac:dyDescent="0.25">
      <c r="A247" s="5" t="s">
        <v>3</v>
      </c>
      <c r="B247" s="21"/>
      <c r="C247" s="21"/>
      <c r="D247" s="21"/>
      <c r="E247" s="44"/>
      <c r="F247" s="21"/>
      <c r="G247" s="21"/>
      <c r="H247" s="21"/>
      <c r="I247" s="37"/>
      <c r="J247" s="37"/>
      <c r="K247" s="37"/>
      <c r="P247" s="8"/>
      <c r="Q247" s="8"/>
      <c r="R247" s="8"/>
      <c r="S247" s="8"/>
      <c r="T247" s="8"/>
      <c r="U247" s="8"/>
      <c r="V247" s="8"/>
    </row>
    <row r="248" spans="1:22" ht="13.5" x14ac:dyDescent="0.25">
      <c r="A248" s="5" t="s">
        <v>2</v>
      </c>
      <c r="B248" s="21"/>
      <c r="C248" s="21"/>
      <c r="D248" s="21"/>
      <c r="E248" s="21"/>
      <c r="F248" s="21"/>
      <c r="G248" s="21"/>
      <c r="H248" s="21"/>
      <c r="I248" s="37"/>
      <c r="J248" s="37"/>
      <c r="K248" s="37"/>
      <c r="P248" s="8"/>
      <c r="Q248" s="8"/>
      <c r="R248" s="8"/>
      <c r="S248" s="8"/>
      <c r="T248" s="8"/>
      <c r="U248" s="8"/>
      <c r="V248" s="8"/>
    </row>
    <row r="249" spans="1:22" ht="13.5" x14ac:dyDescent="0.25">
      <c r="A249" s="5" t="s">
        <v>1</v>
      </c>
      <c r="P249" s="8"/>
      <c r="Q249" s="8"/>
      <c r="R249" s="8"/>
      <c r="S249" s="8"/>
      <c r="T249" s="8"/>
      <c r="U249" s="8"/>
      <c r="V249" s="8"/>
    </row>
    <row r="250" spans="1:22" ht="13.5" x14ac:dyDescent="0.25">
      <c r="A250" s="5" t="s">
        <v>0</v>
      </c>
      <c r="P250" s="8"/>
      <c r="Q250" s="8"/>
      <c r="R250" s="8"/>
      <c r="S250" s="8"/>
      <c r="T250" s="8"/>
      <c r="U250" s="8"/>
      <c r="V250" s="8"/>
    </row>
    <row r="251" spans="1:22" ht="13.5" x14ac:dyDescent="0.25">
      <c r="A251" s="5"/>
      <c r="P251" s="8"/>
      <c r="Q251" s="8"/>
      <c r="R251" s="8"/>
      <c r="S251" s="8"/>
      <c r="T251" s="8"/>
      <c r="U251" s="8"/>
      <c r="V251" s="8"/>
    </row>
    <row r="252" spans="1:22" x14ac:dyDescent="0.2">
      <c r="S252" s="8"/>
      <c r="T252" s="8"/>
    </row>
    <row r="253" spans="1:22" x14ac:dyDescent="0.2">
      <c r="A253" s="22" t="s">
        <v>59</v>
      </c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S253" s="8"/>
      <c r="T253" s="8"/>
    </row>
    <row r="254" spans="1:22" ht="12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S254" s="8"/>
      <c r="T254" s="8"/>
    </row>
    <row r="255" spans="1:22" ht="13.5" customHeight="1" thickBot="1" x14ac:dyDescent="0.25">
      <c r="A255" s="21"/>
      <c r="B255" s="82" t="s">
        <v>58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22" ht="13.5" thickBot="1" x14ac:dyDescent="0.25">
      <c r="B256" s="43">
        <v>2000</v>
      </c>
      <c r="C256" s="43">
        <v>2001</v>
      </c>
      <c r="D256" s="43">
        <v>2002</v>
      </c>
      <c r="E256" s="43">
        <v>2003</v>
      </c>
      <c r="F256" s="43">
        <v>2004</v>
      </c>
      <c r="G256" s="43">
        <v>2005</v>
      </c>
      <c r="H256" s="20">
        <v>2006</v>
      </c>
      <c r="I256" s="20">
        <v>2007</v>
      </c>
      <c r="J256" s="20">
        <v>2008</v>
      </c>
      <c r="K256" s="20">
        <v>2009</v>
      </c>
      <c r="L256" s="20">
        <v>2010</v>
      </c>
      <c r="M256" s="20">
        <v>2011</v>
      </c>
      <c r="N256" s="20">
        <v>2012</v>
      </c>
      <c r="O256" s="20">
        <v>2013</v>
      </c>
      <c r="P256" s="20">
        <v>2014</v>
      </c>
      <c r="Q256" s="20">
        <v>2015</v>
      </c>
      <c r="R256" s="20">
        <v>2016</v>
      </c>
    </row>
    <row r="257" spans="1:18" x14ac:dyDescent="0.2">
      <c r="A257" s="36" t="s">
        <v>36</v>
      </c>
      <c r="B257" s="42">
        <f t="shared" ref="B257:B294" si="61">B208/$B$246</f>
        <v>0</v>
      </c>
      <c r="C257" s="42">
        <f t="shared" ref="C257:C294" si="62">C208/$C$246</f>
        <v>0</v>
      </c>
      <c r="D257" s="42">
        <f t="shared" ref="D257:D294" si="63">D208/$D$246</f>
        <v>0</v>
      </c>
      <c r="E257" s="42">
        <f t="shared" ref="E257:E294" si="64">E208/$E$246</f>
        <v>0</v>
      </c>
      <c r="F257" s="42">
        <f t="shared" ref="F257:F294" si="65">F208/$F$246</f>
        <v>0</v>
      </c>
      <c r="G257" s="42">
        <f t="shared" ref="G257:G294" si="66">G208/$G$246</f>
        <v>0</v>
      </c>
      <c r="H257" s="42">
        <f t="shared" ref="H257:H294" si="67">H208/$H$246</f>
        <v>0</v>
      </c>
      <c r="I257" s="42">
        <f t="shared" ref="I257:I294" si="68">I208/$I$246</f>
        <v>0</v>
      </c>
      <c r="J257" s="42">
        <f t="shared" ref="J257:J294" si="69">J208/$J$246</f>
        <v>0</v>
      </c>
      <c r="K257" s="42">
        <f t="shared" ref="K257:K294" si="70">K208/$K$246</f>
        <v>0</v>
      </c>
      <c r="L257" s="42">
        <f t="shared" ref="L257:L294" si="71">L208/$L$246</f>
        <v>0</v>
      </c>
      <c r="M257" s="42">
        <f t="shared" ref="M257:M294" si="72">M208/$M$246</f>
        <v>0</v>
      </c>
      <c r="N257" s="42">
        <f t="shared" ref="N257:N294" si="73">N208/$N$246</f>
        <v>0</v>
      </c>
      <c r="O257" s="17">
        <f t="shared" ref="O257:O294" si="74">O208/$O$246</f>
        <v>0.24061957044101881</v>
      </c>
      <c r="P257" s="17">
        <f t="shared" ref="P257:P294" si="75">P208/$P$246</f>
        <v>0.31118568232662192</v>
      </c>
      <c r="Q257" s="17">
        <f t="shared" ref="Q257:Q294" si="76">Q208/$Q$246</f>
        <v>3.674897919502236E-2</v>
      </c>
      <c r="R257" s="17">
        <f>R208/$R$246</f>
        <v>0.21923503325942351</v>
      </c>
    </row>
    <row r="258" spans="1:18" x14ac:dyDescent="0.2">
      <c r="A258" s="36" t="s">
        <v>35</v>
      </c>
      <c r="B258" s="42">
        <f t="shared" si="61"/>
        <v>0</v>
      </c>
      <c r="C258" s="42">
        <f t="shared" si="62"/>
        <v>0</v>
      </c>
      <c r="D258" s="42">
        <f t="shared" si="63"/>
        <v>0</v>
      </c>
      <c r="E258" s="42">
        <f t="shared" si="64"/>
        <v>0</v>
      </c>
      <c r="F258" s="42">
        <f t="shared" si="65"/>
        <v>0</v>
      </c>
      <c r="G258" s="42">
        <f t="shared" si="66"/>
        <v>0</v>
      </c>
      <c r="H258" s="42">
        <f t="shared" si="67"/>
        <v>0</v>
      </c>
      <c r="I258" s="42">
        <f t="shared" si="68"/>
        <v>0</v>
      </c>
      <c r="J258" s="42">
        <f t="shared" si="69"/>
        <v>0</v>
      </c>
      <c r="K258" s="42">
        <f t="shared" si="70"/>
        <v>0</v>
      </c>
      <c r="L258" s="42">
        <f t="shared" si="71"/>
        <v>0</v>
      </c>
      <c r="M258" s="42">
        <f t="shared" si="72"/>
        <v>0</v>
      </c>
      <c r="N258" s="42">
        <f t="shared" si="73"/>
        <v>0</v>
      </c>
      <c r="O258" s="17">
        <f t="shared" si="74"/>
        <v>3.3898931647628555E-2</v>
      </c>
      <c r="P258" s="17">
        <f t="shared" si="75"/>
        <v>3.5570469798657717E-2</v>
      </c>
      <c r="Q258" s="17">
        <f t="shared" si="76"/>
        <v>1.2962602890660444E-3</v>
      </c>
      <c r="R258" s="17">
        <f t="shared" ref="R258:R295" si="77">R209/$R$246</f>
        <v>9.1463414634146336E-3</v>
      </c>
    </row>
    <row r="259" spans="1:18" x14ac:dyDescent="0.2">
      <c r="A259" s="36" t="s">
        <v>34</v>
      </c>
      <c r="B259" s="42">
        <f t="shared" si="61"/>
        <v>0</v>
      </c>
      <c r="C259" s="42">
        <f t="shared" si="62"/>
        <v>0</v>
      </c>
      <c r="D259" s="42">
        <f t="shared" si="63"/>
        <v>0</v>
      </c>
      <c r="E259" s="42">
        <f t="shared" si="64"/>
        <v>0</v>
      </c>
      <c r="F259" s="42">
        <f t="shared" si="65"/>
        <v>0</v>
      </c>
      <c r="G259" s="42">
        <f t="shared" si="66"/>
        <v>0</v>
      </c>
      <c r="H259" s="42">
        <f t="shared" si="67"/>
        <v>0</v>
      </c>
      <c r="I259" s="42">
        <f t="shared" si="68"/>
        <v>0</v>
      </c>
      <c r="J259" s="42">
        <f t="shared" si="69"/>
        <v>0</v>
      </c>
      <c r="K259" s="42">
        <f t="shared" si="70"/>
        <v>0</v>
      </c>
      <c r="L259" s="42">
        <f t="shared" si="71"/>
        <v>0</v>
      </c>
      <c r="M259" s="42">
        <f t="shared" si="72"/>
        <v>0</v>
      </c>
      <c r="N259" s="42">
        <f t="shared" si="73"/>
        <v>0</v>
      </c>
      <c r="O259" s="17">
        <f t="shared" si="74"/>
        <v>1.4786884033861965E-4</v>
      </c>
      <c r="P259" s="17">
        <f t="shared" si="75"/>
        <v>0</v>
      </c>
      <c r="Q259" s="17">
        <f t="shared" si="76"/>
        <v>0</v>
      </c>
      <c r="R259" s="17">
        <f t="shared" si="77"/>
        <v>0</v>
      </c>
    </row>
    <row r="260" spans="1:18" x14ac:dyDescent="0.2">
      <c r="A260" s="36" t="s">
        <v>33</v>
      </c>
      <c r="B260" s="39">
        <f t="shared" si="61"/>
        <v>0</v>
      </c>
      <c r="C260" s="39">
        <f t="shared" si="62"/>
        <v>0</v>
      </c>
      <c r="D260" s="39">
        <f t="shared" si="63"/>
        <v>0</v>
      </c>
      <c r="E260" s="39">
        <f t="shared" si="64"/>
        <v>0</v>
      </c>
      <c r="F260" s="39">
        <f t="shared" si="65"/>
        <v>0</v>
      </c>
      <c r="G260" s="39">
        <f t="shared" si="66"/>
        <v>0</v>
      </c>
      <c r="H260" s="39">
        <f t="shared" si="67"/>
        <v>0</v>
      </c>
      <c r="I260" s="39">
        <f t="shared" si="68"/>
        <v>0</v>
      </c>
      <c r="J260" s="39">
        <f t="shared" si="69"/>
        <v>0</v>
      </c>
      <c r="K260" s="39">
        <f t="shared" si="70"/>
        <v>0</v>
      </c>
      <c r="L260" s="39">
        <f t="shared" si="71"/>
        <v>0</v>
      </c>
      <c r="M260" s="39">
        <f t="shared" si="72"/>
        <v>0</v>
      </c>
      <c r="N260" s="39">
        <f t="shared" si="73"/>
        <v>0</v>
      </c>
      <c r="O260" s="13">
        <f t="shared" si="74"/>
        <v>4.1403275294813503E-3</v>
      </c>
      <c r="P260" s="13">
        <f t="shared" si="75"/>
        <v>6.5995525727069355E-3</v>
      </c>
      <c r="Q260" s="13">
        <f t="shared" si="76"/>
        <v>6.9349925465033374E-3</v>
      </c>
      <c r="R260" s="13">
        <f t="shared" si="77"/>
        <v>4.6286031042128604E-2</v>
      </c>
    </row>
    <row r="261" spans="1:18" x14ac:dyDescent="0.2">
      <c r="A261" s="41" t="s">
        <v>32</v>
      </c>
      <c r="B261" s="40">
        <f t="shared" si="61"/>
        <v>0</v>
      </c>
      <c r="C261" s="40">
        <f t="shared" si="62"/>
        <v>0</v>
      </c>
      <c r="D261" s="40">
        <f t="shared" si="63"/>
        <v>0</v>
      </c>
      <c r="E261" s="40">
        <f t="shared" si="64"/>
        <v>0</v>
      </c>
      <c r="F261" s="40">
        <f t="shared" si="65"/>
        <v>0</v>
      </c>
      <c r="G261" s="40">
        <f t="shared" si="66"/>
        <v>0</v>
      </c>
      <c r="H261" s="40">
        <f t="shared" si="67"/>
        <v>0</v>
      </c>
      <c r="I261" s="40">
        <f t="shared" si="68"/>
        <v>0</v>
      </c>
      <c r="J261" s="40">
        <f t="shared" si="69"/>
        <v>0</v>
      </c>
      <c r="K261" s="40">
        <f t="shared" si="70"/>
        <v>0</v>
      </c>
      <c r="L261" s="40">
        <f t="shared" si="71"/>
        <v>0</v>
      </c>
      <c r="M261" s="40">
        <f t="shared" si="72"/>
        <v>0</v>
      </c>
      <c r="N261" s="40">
        <f t="shared" si="73"/>
        <v>0</v>
      </c>
      <c r="O261" s="18">
        <f t="shared" si="74"/>
        <v>3.3122620235850803E-2</v>
      </c>
      <c r="P261" s="18">
        <f t="shared" si="75"/>
        <v>2.936241610738255E-2</v>
      </c>
      <c r="Q261" s="18">
        <f t="shared" si="76"/>
        <v>2.8193661287186467E-2</v>
      </c>
      <c r="R261" s="18">
        <f t="shared" si="77"/>
        <v>3.6031042128603103E-3</v>
      </c>
    </row>
    <row r="262" spans="1:18" x14ac:dyDescent="0.2">
      <c r="A262" s="36" t="s">
        <v>31</v>
      </c>
      <c r="B262" s="42">
        <f t="shared" si="61"/>
        <v>0</v>
      </c>
      <c r="C262" s="42">
        <f t="shared" si="62"/>
        <v>0</v>
      </c>
      <c r="D262" s="42">
        <f t="shared" si="63"/>
        <v>0</v>
      </c>
      <c r="E262" s="42">
        <f t="shared" si="64"/>
        <v>0</v>
      </c>
      <c r="F262" s="42">
        <f t="shared" si="65"/>
        <v>0</v>
      </c>
      <c r="G262" s="42">
        <f t="shared" si="66"/>
        <v>0</v>
      </c>
      <c r="H262" s="42">
        <f t="shared" si="67"/>
        <v>0</v>
      </c>
      <c r="I262" s="42">
        <f t="shared" si="68"/>
        <v>0</v>
      </c>
      <c r="J262" s="42">
        <f t="shared" si="69"/>
        <v>0</v>
      </c>
      <c r="K262" s="42">
        <f t="shared" si="70"/>
        <v>0</v>
      </c>
      <c r="L262" s="42">
        <f t="shared" si="71"/>
        <v>0</v>
      </c>
      <c r="M262" s="42">
        <f t="shared" si="72"/>
        <v>0</v>
      </c>
      <c r="N262" s="42">
        <f t="shared" si="73"/>
        <v>0</v>
      </c>
      <c r="O262" s="17">
        <f t="shared" si="74"/>
        <v>3.4527374219067687E-2</v>
      </c>
      <c r="P262" s="17">
        <f t="shared" si="75"/>
        <v>3.0425055928411632E-2</v>
      </c>
      <c r="Q262" s="17">
        <f t="shared" si="76"/>
        <v>4.2193272409099744E-2</v>
      </c>
      <c r="R262" s="17">
        <f t="shared" si="77"/>
        <v>1.9401330376940133E-2</v>
      </c>
    </row>
    <row r="263" spans="1:18" x14ac:dyDescent="0.2">
      <c r="A263" s="36" t="s">
        <v>30</v>
      </c>
      <c r="B263" s="42">
        <f t="shared" si="61"/>
        <v>0</v>
      </c>
      <c r="C263" s="42">
        <f t="shared" si="62"/>
        <v>0</v>
      </c>
      <c r="D263" s="42">
        <f t="shared" si="63"/>
        <v>0</v>
      </c>
      <c r="E263" s="42">
        <f t="shared" si="64"/>
        <v>0</v>
      </c>
      <c r="F263" s="42">
        <f t="shared" si="65"/>
        <v>0</v>
      </c>
      <c r="G263" s="42">
        <f t="shared" si="66"/>
        <v>0</v>
      </c>
      <c r="H263" s="42">
        <f t="shared" si="67"/>
        <v>0</v>
      </c>
      <c r="I263" s="42">
        <f t="shared" si="68"/>
        <v>0</v>
      </c>
      <c r="J263" s="42">
        <f t="shared" si="69"/>
        <v>0</v>
      </c>
      <c r="K263" s="42">
        <f t="shared" si="70"/>
        <v>0</v>
      </c>
      <c r="L263" s="42">
        <f t="shared" si="71"/>
        <v>0</v>
      </c>
      <c r="M263" s="42">
        <f t="shared" si="72"/>
        <v>0</v>
      </c>
      <c r="N263" s="42">
        <f t="shared" si="73"/>
        <v>0</v>
      </c>
      <c r="O263" s="17">
        <f t="shared" si="74"/>
        <v>5.5302946286643749E-2</v>
      </c>
      <c r="P263" s="17">
        <f t="shared" si="75"/>
        <v>5.1062639821029085E-2</v>
      </c>
      <c r="Q263" s="17">
        <f t="shared" si="76"/>
        <v>3.5452718905956318E-2</v>
      </c>
      <c r="R263" s="17">
        <f t="shared" si="77"/>
        <v>3.3259423503325942E-3</v>
      </c>
    </row>
    <row r="264" spans="1:18" x14ac:dyDescent="0.2">
      <c r="A264" s="36" t="s">
        <v>29</v>
      </c>
      <c r="B264" s="39">
        <f t="shared" si="61"/>
        <v>0</v>
      </c>
      <c r="C264" s="39">
        <f t="shared" si="62"/>
        <v>0</v>
      </c>
      <c r="D264" s="39">
        <f t="shared" si="63"/>
        <v>0</v>
      </c>
      <c r="E264" s="39">
        <f t="shared" si="64"/>
        <v>0</v>
      </c>
      <c r="F264" s="39">
        <f t="shared" si="65"/>
        <v>0</v>
      </c>
      <c r="G264" s="39">
        <f t="shared" si="66"/>
        <v>0</v>
      </c>
      <c r="H264" s="39">
        <f t="shared" si="67"/>
        <v>0</v>
      </c>
      <c r="I264" s="39">
        <f t="shared" si="68"/>
        <v>0</v>
      </c>
      <c r="J264" s="39">
        <f t="shared" si="69"/>
        <v>0</v>
      </c>
      <c r="K264" s="39">
        <f t="shared" si="70"/>
        <v>0</v>
      </c>
      <c r="L264" s="39">
        <f t="shared" si="71"/>
        <v>0</v>
      </c>
      <c r="M264" s="39">
        <f t="shared" si="72"/>
        <v>0</v>
      </c>
      <c r="N264" s="39">
        <f t="shared" si="73"/>
        <v>0</v>
      </c>
      <c r="O264" s="13">
        <f t="shared" si="74"/>
        <v>3.253114487449632E-3</v>
      </c>
      <c r="P264" s="13">
        <f t="shared" si="75"/>
        <v>9.5078299776286349E-4</v>
      </c>
      <c r="Q264" s="13">
        <f t="shared" si="76"/>
        <v>1.9443904335990667E-4</v>
      </c>
      <c r="R264" s="13">
        <f t="shared" si="77"/>
        <v>0</v>
      </c>
    </row>
    <row r="265" spans="1:18" x14ac:dyDescent="0.2">
      <c r="A265" s="41" t="s">
        <v>28</v>
      </c>
      <c r="B265" s="40">
        <f t="shared" si="61"/>
        <v>0</v>
      </c>
      <c r="C265" s="40">
        <f t="shared" si="62"/>
        <v>0</v>
      </c>
      <c r="D265" s="40">
        <f t="shared" si="63"/>
        <v>0</v>
      </c>
      <c r="E265" s="40">
        <f t="shared" si="64"/>
        <v>0</v>
      </c>
      <c r="F265" s="40">
        <f t="shared" si="65"/>
        <v>0</v>
      </c>
      <c r="G265" s="40">
        <f t="shared" si="66"/>
        <v>0</v>
      </c>
      <c r="H265" s="40">
        <f t="shared" si="67"/>
        <v>0</v>
      </c>
      <c r="I265" s="40">
        <f t="shared" si="68"/>
        <v>0</v>
      </c>
      <c r="J265" s="40">
        <f t="shared" si="69"/>
        <v>0</v>
      </c>
      <c r="K265" s="40">
        <f t="shared" si="70"/>
        <v>0</v>
      </c>
      <c r="L265" s="40">
        <f t="shared" si="71"/>
        <v>0</v>
      </c>
      <c r="M265" s="40">
        <f t="shared" si="72"/>
        <v>0</v>
      </c>
      <c r="N265" s="40">
        <f t="shared" si="73"/>
        <v>0</v>
      </c>
      <c r="O265" s="18">
        <f t="shared" si="74"/>
        <v>4.3251635799046242E-3</v>
      </c>
      <c r="P265" s="18">
        <f t="shared" si="75"/>
        <v>3.2997762863534678E-3</v>
      </c>
      <c r="Q265" s="18">
        <f t="shared" si="76"/>
        <v>1.7758765960204811E-2</v>
      </c>
      <c r="R265" s="18">
        <f t="shared" si="77"/>
        <v>2.2172949002217295E-3</v>
      </c>
    </row>
    <row r="266" spans="1:18" x14ac:dyDescent="0.2">
      <c r="A266" s="36" t="s">
        <v>27</v>
      </c>
      <c r="B266" s="42">
        <f t="shared" si="61"/>
        <v>0</v>
      </c>
      <c r="C266" s="42">
        <f t="shared" si="62"/>
        <v>0</v>
      </c>
      <c r="D266" s="42">
        <f t="shared" si="63"/>
        <v>0</v>
      </c>
      <c r="E266" s="42">
        <f t="shared" si="64"/>
        <v>0</v>
      </c>
      <c r="F266" s="42">
        <f t="shared" si="65"/>
        <v>0</v>
      </c>
      <c r="G266" s="42">
        <f t="shared" si="66"/>
        <v>0</v>
      </c>
      <c r="H266" s="42">
        <f t="shared" si="67"/>
        <v>0</v>
      </c>
      <c r="I266" s="42">
        <f t="shared" si="68"/>
        <v>0</v>
      </c>
      <c r="J266" s="42">
        <f t="shared" si="69"/>
        <v>0</v>
      </c>
      <c r="K266" s="42">
        <f t="shared" si="70"/>
        <v>0</v>
      </c>
      <c r="L266" s="42">
        <f t="shared" si="71"/>
        <v>0</v>
      </c>
      <c r="M266" s="42">
        <f t="shared" si="72"/>
        <v>0</v>
      </c>
      <c r="N266" s="42">
        <f t="shared" si="73"/>
        <v>0</v>
      </c>
      <c r="O266" s="16">
        <f t="shared" si="74"/>
        <v>5.3232782521903076E-3</v>
      </c>
      <c r="P266" s="16">
        <f t="shared" si="75"/>
        <v>8.4451901565995528E-3</v>
      </c>
      <c r="Q266" s="16">
        <f t="shared" si="76"/>
        <v>8.2960658500226842E-3</v>
      </c>
      <c r="R266" s="16">
        <f t="shared" si="77"/>
        <v>1.9401330376940134E-3</v>
      </c>
    </row>
    <row r="267" spans="1:18" x14ac:dyDescent="0.2">
      <c r="A267" s="36" t="s">
        <v>26</v>
      </c>
      <c r="B267" s="42">
        <f t="shared" si="61"/>
        <v>0</v>
      </c>
      <c r="C267" s="42">
        <f t="shared" si="62"/>
        <v>0</v>
      </c>
      <c r="D267" s="42">
        <f t="shared" si="63"/>
        <v>0</v>
      </c>
      <c r="E267" s="42">
        <f t="shared" si="64"/>
        <v>0</v>
      </c>
      <c r="F267" s="42">
        <f t="shared" si="65"/>
        <v>0</v>
      </c>
      <c r="G267" s="42">
        <f t="shared" si="66"/>
        <v>0</v>
      </c>
      <c r="H267" s="42">
        <f t="shared" si="67"/>
        <v>0</v>
      </c>
      <c r="I267" s="42">
        <f t="shared" si="68"/>
        <v>0</v>
      </c>
      <c r="J267" s="42">
        <f t="shared" si="69"/>
        <v>0</v>
      </c>
      <c r="K267" s="42">
        <f t="shared" si="70"/>
        <v>0</v>
      </c>
      <c r="L267" s="42">
        <f t="shared" si="71"/>
        <v>0</v>
      </c>
      <c r="M267" s="42">
        <f t="shared" si="72"/>
        <v>0</v>
      </c>
      <c r="N267" s="42">
        <f t="shared" si="73"/>
        <v>0</v>
      </c>
      <c r="O267" s="16">
        <f t="shared" si="74"/>
        <v>6.0626224538834058E-3</v>
      </c>
      <c r="P267" s="16">
        <f t="shared" si="75"/>
        <v>8.6129753914988821E-3</v>
      </c>
      <c r="Q267" s="16">
        <f t="shared" si="76"/>
        <v>1.0370082312528355E-2</v>
      </c>
      <c r="R267" s="16">
        <f t="shared" si="77"/>
        <v>1.9401330376940134E-3</v>
      </c>
    </row>
    <row r="268" spans="1:18" x14ac:dyDescent="0.2">
      <c r="A268" s="36" t="s">
        <v>25</v>
      </c>
      <c r="B268" s="39">
        <f t="shared" si="61"/>
        <v>0</v>
      </c>
      <c r="C268" s="39">
        <f t="shared" si="62"/>
        <v>0</v>
      </c>
      <c r="D268" s="39">
        <f t="shared" si="63"/>
        <v>0</v>
      </c>
      <c r="E268" s="39">
        <f t="shared" si="64"/>
        <v>0</v>
      </c>
      <c r="F268" s="39">
        <f t="shared" si="65"/>
        <v>0</v>
      </c>
      <c r="G268" s="39">
        <f t="shared" si="66"/>
        <v>0</v>
      </c>
      <c r="H268" s="39">
        <f t="shared" si="67"/>
        <v>0</v>
      </c>
      <c r="I268" s="39">
        <f t="shared" si="68"/>
        <v>0</v>
      </c>
      <c r="J268" s="39">
        <f t="shared" si="69"/>
        <v>0</v>
      </c>
      <c r="K268" s="39">
        <f t="shared" si="70"/>
        <v>0</v>
      </c>
      <c r="L268" s="39">
        <f t="shared" si="71"/>
        <v>0</v>
      </c>
      <c r="M268" s="39">
        <f t="shared" si="72"/>
        <v>0</v>
      </c>
      <c r="N268" s="39">
        <f t="shared" si="73"/>
        <v>0</v>
      </c>
      <c r="O268" s="13">
        <f t="shared" si="74"/>
        <v>2.1108276958337953E-2</v>
      </c>
      <c r="P268" s="13">
        <f t="shared" si="75"/>
        <v>2.4664429530201343E-2</v>
      </c>
      <c r="Q268" s="13">
        <f t="shared" si="76"/>
        <v>3.8887808671981335E-2</v>
      </c>
      <c r="R268" s="13">
        <f t="shared" si="77"/>
        <v>9.7006651884700666E-3</v>
      </c>
    </row>
    <row r="269" spans="1:18" x14ac:dyDescent="0.2">
      <c r="A269" s="41" t="s">
        <v>24</v>
      </c>
      <c r="B269" s="40">
        <f t="shared" si="61"/>
        <v>0</v>
      </c>
      <c r="C269" s="40">
        <f t="shared" si="62"/>
        <v>0</v>
      </c>
      <c r="D269" s="40">
        <f t="shared" si="63"/>
        <v>0</v>
      </c>
      <c r="E269" s="40">
        <f t="shared" si="64"/>
        <v>0</v>
      </c>
      <c r="F269" s="40">
        <f t="shared" si="65"/>
        <v>0</v>
      </c>
      <c r="G269" s="40">
        <f t="shared" si="66"/>
        <v>0</v>
      </c>
      <c r="H269" s="40">
        <f t="shared" si="67"/>
        <v>0</v>
      </c>
      <c r="I269" s="40">
        <f t="shared" si="68"/>
        <v>0</v>
      </c>
      <c r="J269" s="40">
        <f t="shared" si="69"/>
        <v>0</v>
      </c>
      <c r="K269" s="40">
        <f t="shared" si="70"/>
        <v>0</v>
      </c>
      <c r="L269" s="40">
        <f t="shared" si="71"/>
        <v>0</v>
      </c>
      <c r="M269" s="40">
        <f t="shared" si="72"/>
        <v>0</v>
      </c>
      <c r="N269" s="40">
        <f t="shared" si="73"/>
        <v>0</v>
      </c>
      <c r="O269" s="18">
        <f t="shared" si="74"/>
        <v>4.4730324202432439E-3</v>
      </c>
      <c r="P269" s="18">
        <f t="shared" si="75"/>
        <v>1.901565995525727E-3</v>
      </c>
      <c r="Q269" s="18">
        <f t="shared" si="76"/>
        <v>0</v>
      </c>
      <c r="R269" s="18">
        <f t="shared" si="77"/>
        <v>0</v>
      </c>
    </row>
    <row r="270" spans="1:18" x14ac:dyDescent="0.2">
      <c r="A270" s="36" t="s">
        <v>66</v>
      </c>
      <c r="B270" s="39">
        <f t="shared" si="61"/>
        <v>0.14910389435386068</v>
      </c>
      <c r="C270" s="39">
        <f t="shared" si="62"/>
        <v>7.2086166436006974E-2</v>
      </c>
      <c r="D270" s="39">
        <f t="shared" si="63"/>
        <v>5.7490144546649144E-4</v>
      </c>
      <c r="E270" s="39">
        <f t="shared" si="64"/>
        <v>1.9702492365284208E-4</v>
      </c>
      <c r="F270" s="39">
        <f t="shared" si="65"/>
        <v>8.1900081900081903E-5</v>
      </c>
      <c r="G270" s="17">
        <f t="shared" si="66"/>
        <v>1.5556131708581799E-4</v>
      </c>
      <c r="H270" s="17">
        <f t="shared" si="67"/>
        <v>0</v>
      </c>
      <c r="I270" s="17">
        <f t="shared" si="68"/>
        <v>0</v>
      </c>
      <c r="J270" s="18">
        <f t="shared" si="69"/>
        <v>2.144082332761578E-4</v>
      </c>
      <c r="K270" s="18">
        <f t="shared" si="70"/>
        <v>0</v>
      </c>
      <c r="L270" s="18">
        <f t="shared" si="71"/>
        <v>2.1003990758244065E-4</v>
      </c>
      <c r="M270" s="18">
        <f t="shared" si="72"/>
        <v>0</v>
      </c>
      <c r="N270" s="18">
        <f t="shared" si="73"/>
        <v>0</v>
      </c>
      <c r="O270" s="18">
        <f t="shared" si="74"/>
        <v>0</v>
      </c>
      <c r="P270" s="18">
        <f t="shared" si="75"/>
        <v>0</v>
      </c>
      <c r="Q270" s="18">
        <f t="shared" si="76"/>
        <v>0</v>
      </c>
      <c r="R270" s="18">
        <f t="shared" si="77"/>
        <v>0</v>
      </c>
    </row>
    <row r="271" spans="1:18" x14ac:dyDescent="0.2">
      <c r="A271" s="36" t="s">
        <v>65</v>
      </c>
      <c r="B271" s="39">
        <f t="shared" si="61"/>
        <v>0</v>
      </c>
      <c r="C271" s="39">
        <f t="shared" si="62"/>
        <v>0</v>
      </c>
      <c r="D271" s="39">
        <f t="shared" si="63"/>
        <v>0</v>
      </c>
      <c r="E271" s="39">
        <f t="shared" si="64"/>
        <v>1.9702492365284208E-4</v>
      </c>
      <c r="F271" s="39">
        <f t="shared" si="65"/>
        <v>0</v>
      </c>
      <c r="G271" s="17">
        <f t="shared" si="66"/>
        <v>0</v>
      </c>
      <c r="H271" s="17">
        <f t="shared" si="67"/>
        <v>0</v>
      </c>
      <c r="I271" s="17">
        <f t="shared" si="68"/>
        <v>0</v>
      </c>
      <c r="J271" s="18">
        <f t="shared" si="69"/>
        <v>0</v>
      </c>
      <c r="K271" s="18">
        <f t="shared" si="70"/>
        <v>0</v>
      </c>
      <c r="L271" s="18">
        <f t="shared" si="71"/>
        <v>0</v>
      </c>
      <c r="M271" s="18">
        <f t="shared" si="72"/>
        <v>0</v>
      </c>
      <c r="N271" s="18">
        <f t="shared" si="73"/>
        <v>0</v>
      </c>
      <c r="O271" s="18">
        <f t="shared" si="74"/>
        <v>0</v>
      </c>
      <c r="P271" s="18">
        <f t="shared" si="75"/>
        <v>0</v>
      </c>
      <c r="Q271" s="18">
        <f t="shared" si="76"/>
        <v>0</v>
      </c>
      <c r="R271" s="18">
        <f t="shared" si="77"/>
        <v>0</v>
      </c>
    </row>
    <row r="272" spans="1:18" x14ac:dyDescent="0.2">
      <c r="A272" s="36" t="s">
        <v>23</v>
      </c>
      <c r="B272" s="39">
        <f t="shared" si="61"/>
        <v>0</v>
      </c>
      <c r="C272" s="39">
        <f t="shared" si="62"/>
        <v>0</v>
      </c>
      <c r="D272" s="39">
        <f t="shared" si="63"/>
        <v>0</v>
      </c>
      <c r="E272" s="39">
        <f t="shared" si="64"/>
        <v>1.3299182346566841E-3</v>
      </c>
      <c r="F272" s="39">
        <f t="shared" si="65"/>
        <v>6.961506961506961E-4</v>
      </c>
      <c r="G272" s="14">
        <f t="shared" si="66"/>
        <v>1.0370754472387866E-4</v>
      </c>
      <c r="H272" s="14">
        <f t="shared" si="67"/>
        <v>1.4623446258835E-4</v>
      </c>
      <c r="I272" s="14">
        <f t="shared" si="68"/>
        <v>3.7604082728982005E-4</v>
      </c>
      <c r="J272" s="13">
        <f t="shared" si="69"/>
        <v>6.4322469982847346E-4</v>
      </c>
      <c r="K272" s="13">
        <f t="shared" si="70"/>
        <v>2.1843599825251202E-3</v>
      </c>
      <c r="L272" s="13">
        <f t="shared" si="71"/>
        <v>1.4702793530770846E-3</v>
      </c>
      <c r="M272" s="13">
        <f t="shared" si="72"/>
        <v>7.4543421543048823E-4</v>
      </c>
      <c r="N272" s="13">
        <f t="shared" si="73"/>
        <v>5.5147058823529415E-3</v>
      </c>
      <c r="O272" s="13">
        <f t="shared" si="74"/>
        <v>9.2418025211637273E-4</v>
      </c>
      <c r="P272" s="13">
        <f t="shared" si="75"/>
        <v>1.1185682326621924E-4</v>
      </c>
      <c r="Q272" s="13">
        <f t="shared" si="76"/>
        <v>6.481301445330222E-5</v>
      </c>
      <c r="R272" s="13">
        <f t="shared" si="77"/>
        <v>0</v>
      </c>
    </row>
    <row r="273" spans="1:18" x14ac:dyDescent="0.2">
      <c r="A273" s="41" t="s">
        <v>64</v>
      </c>
      <c r="B273" s="40">
        <f t="shared" si="61"/>
        <v>0</v>
      </c>
      <c r="C273" s="40">
        <f t="shared" si="62"/>
        <v>0</v>
      </c>
      <c r="D273" s="40">
        <f t="shared" si="63"/>
        <v>0</v>
      </c>
      <c r="E273" s="40">
        <f t="shared" si="64"/>
        <v>4.925623091321052E-5</v>
      </c>
      <c r="F273" s="40">
        <f t="shared" si="65"/>
        <v>0</v>
      </c>
      <c r="G273" s="40">
        <f t="shared" si="66"/>
        <v>0</v>
      </c>
      <c r="H273" s="40">
        <f t="shared" si="67"/>
        <v>0</v>
      </c>
      <c r="I273" s="40">
        <f t="shared" si="68"/>
        <v>0</v>
      </c>
      <c r="J273" s="18">
        <f t="shared" si="69"/>
        <v>0</v>
      </c>
      <c r="K273" s="18">
        <f t="shared" si="70"/>
        <v>0</v>
      </c>
      <c r="L273" s="18">
        <f t="shared" si="71"/>
        <v>0</v>
      </c>
      <c r="M273" s="18">
        <f t="shared" si="72"/>
        <v>0</v>
      </c>
      <c r="N273" s="18">
        <f t="shared" si="73"/>
        <v>0</v>
      </c>
      <c r="O273" s="18">
        <f t="shared" si="74"/>
        <v>0</v>
      </c>
      <c r="P273" s="18">
        <f t="shared" si="75"/>
        <v>0</v>
      </c>
      <c r="Q273" s="18">
        <f t="shared" si="76"/>
        <v>0</v>
      </c>
      <c r="R273" s="18">
        <f t="shared" si="77"/>
        <v>0</v>
      </c>
    </row>
    <row r="274" spans="1:18" x14ac:dyDescent="0.2">
      <c r="A274" s="27" t="s">
        <v>22</v>
      </c>
      <c r="B274" s="17">
        <f t="shared" si="61"/>
        <v>2.8971836679692765E-3</v>
      </c>
      <c r="C274" s="17">
        <f t="shared" si="62"/>
        <v>7.4613394307720083E-3</v>
      </c>
      <c r="D274" s="17">
        <f t="shared" si="63"/>
        <v>3.4494086727989487E-3</v>
      </c>
      <c r="E274" s="17">
        <f t="shared" si="64"/>
        <v>3.4479361639247366E-4</v>
      </c>
      <c r="F274" s="17">
        <f t="shared" si="65"/>
        <v>8.5995085995085993E-4</v>
      </c>
      <c r="G274" s="17">
        <f t="shared" si="66"/>
        <v>7.7780658542909E-4</v>
      </c>
      <c r="H274" s="17">
        <f t="shared" si="67"/>
        <v>5.3619302949061668E-4</v>
      </c>
      <c r="I274" s="17">
        <f t="shared" si="68"/>
        <v>8.5952189094816011E-4</v>
      </c>
      <c r="J274" s="18">
        <f t="shared" si="69"/>
        <v>1.5008576329331046E-3</v>
      </c>
      <c r="K274" s="18">
        <f t="shared" si="70"/>
        <v>0</v>
      </c>
      <c r="L274" s="18">
        <f t="shared" si="71"/>
        <v>0</v>
      </c>
      <c r="M274" s="18">
        <f t="shared" si="72"/>
        <v>0</v>
      </c>
      <c r="N274" s="18">
        <f t="shared" si="73"/>
        <v>0</v>
      </c>
      <c r="O274" s="18">
        <f t="shared" si="74"/>
        <v>1.3973605411999556E-2</v>
      </c>
      <c r="P274" s="18">
        <f t="shared" si="75"/>
        <v>2.2706935123042504E-2</v>
      </c>
      <c r="Q274" s="18">
        <f t="shared" si="76"/>
        <v>4.867457385442997E-2</v>
      </c>
      <c r="R274" s="18">
        <f t="shared" si="77"/>
        <v>1.1086474501108647E-3</v>
      </c>
    </row>
    <row r="275" spans="1:18" ht="15" x14ac:dyDescent="0.2">
      <c r="A275" s="32" t="s">
        <v>21</v>
      </c>
      <c r="B275" s="14">
        <f t="shared" si="61"/>
        <v>1.1656111036248484E-2</v>
      </c>
      <c r="C275" s="14">
        <f t="shared" si="62"/>
        <v>1.2997171911667368E-2</v>
      </c>
      <c r="D275" s="14">
        <f t="shared" si="63"/>
        <v>1.9382391590013141E-2</v>
      </c>
      <c r="E275" s="14">
        <f t="shared" si="64"/>
        <v>1.9751748596197417E-2</v>
      </c>
      <c r="F275" s="14">
        <f t="shared" si="65"/>
        <v>1.9451269451269453E-2</v>
      </c>
      <c r="G275" s="14">
        <f t="shared" si="66"/>
        <v>2.2971221156339122E-2</v>
      </c>
      <c r="H275" s="14">
        <f t="shared" si="67"/>
        <v>1.8035583719229833E-2</v>
      </c>
      <c r="I275" s="14">
        <f t="shared" si="68"/>
        <v>1.5095353209777061E-2</v>
      </c>
      <c r="J275" s="13">
        <f t="shared" si="69"/>
        <v>1.2864493996569469E-2</v>
      </c>
      <c r="K275" s="13">
        <f t="shared" si="70"/>
        <v>9.1743119266055051E-3</v>
      </c>
      <c r="L275" s="13">
        <f t="shared" si="71"/>
        <v>2.520478890989288E-3</v>
      </c>
      <c r="M275" s="13">
        <f t="shared" si="72"/>
        <v>6.3361908311591504E-3</v>
      </c>
      <c r="N275" s="13">
        <f t="shared" si="73"/>
        <v>8.6659663865546223E-3</v>
      </c>
      <c r="O275" s="13">
        <f t="shared" si="74"/>
        <v>2.8132046874422386E-2</v>
      </c>
      <c r="P275" s="13">
        <f t="shared" si="75"/>
        <v>3.7639821029082775E-2</v>
      </c>
      <c r="Q275" s="13">
        <f t="shared" si="76"/>
        <v>3.1693564067664784E-2</v>
      </c>
      <c r="R275" s="13">
        <f t="shared" si="77"/>
        <v>3.3259423503325942E-3</v>
      </c>
    </row>
    <row r="276" spans="1:18" x14ac:dyDescent="0.2">
      <c r="A276" s="41" t="s">
        <v>20</v>
      </c>
      <c r="B276" s="40">
        <f t="shared" si="61"/>
        <v>0</v>
      </c>
      <c r="C276" s="40">
        <f t="shared" si="62"/>
        <v>0</v>
      </c>
      <c r="D276" s="40">
        <f t="shared" si="63"/>
        <v>0</v>
      </c>
      <c r="E276" s="40">
        <f t="shared" si="64"/>
        <v>3.4479361639247366E-3</v>
      </c>
      <c r="F276" s="40">
        <f t="shared" si="65"/>
        <v>3.2760032760032761E-4</v>
      </c>
      <c r="G276" s="40">
        <f t="shared" si="66"/>
        <v>2.5926886180969663E-4</v>
      </c>
      <c r="H276" s="40">
        <f t="shared" si="67"/>
        <v>1.4623446258835E-4</v>
      </c>
      <c r="I276" s="40">
        <f t="shared" si="68"/>
        <v>5.3720118184260007E-5</v>
      </c>
      <c r="J276" s="18">
        <f t="shared" si="69"/>
        <v>1.7152658662092624E-3</v>
      </c>
      <c r="K276" s="18">
        <f t="shared" si="70"/>
        <v>0</v>
      </c>
      <c r="L276" s="16">
        <f t="shared" si="71"/>
        <v>1.0501995379122034E-3</v>
      </c>
      <c r="M276" s="18">
        <f t="shared" si="72"/>
        <v>0</v>
      </c>
      <c r="N276" s="18">
        <f t="shared" si="73"/>
        <v>0</v>
      </c>
      <c r="O276" s="18">
        <f t="shared" si="74"/>
        <v>3.6967210084654914E-5</v>
      </c>
      <c r="P276" s="18">
        <f t="shared" si="75"/>
        <v>0</v>
      </c>
      <c r="Q276" s="18">
        <f t="shared" si="76"/>
        <v>0</v>
      </c>
      <c r="R276" s="18">
        <f t="shared" si="77"/>
        <v>0</v>
      </c>
    </row>
    <row r="277" spans="1:18" ht="15" x14ac:dyDescent="0.2">
      <c r="A277" s="27" t="s">
        <v>19</v>
      </c>
      <c r="B277" s="17">
        <f t="shared" si="61"/>
        <v>8.044737905942595E-2</v>
      </c>
      <c r="C277" s="17">
        <f t="shared" si="62"/>
        <v>8.7971598772489321E-2</v>
      </c>
      <c r="D277" s="17">
        <f t="shared" si="63"/>
        <v>8.7959921156373189E-2</v>
      </c>
      <c r="E277" s="17">
        <f t="shared" si="64"/>
        <v>7.0288641513151409E-2</v>
      </c>
      <c r="F277" s="17">
        <f t="shared" si="65"/>
        <v>0.12653562653562653</v>
      </c>
      <c r="G277" s="17">
        <f t="shared" si="66"/>
        <v>0.10676691729323308</v>
      </c>
      <c r="H277" s="17">
        <f t="shared" si="67"/>
        <v>9.9975627589568614E-2</v>
      </c>
      <c r="I277" s="17">
        <f t="shared" si="68"/>
        <v>0.11109320440504969</v>
      </c>
      <c r="J277" s="18">
        <f t="shared" si="69"/>
        <v>0.14258147512864494</v>
      </c>
      <c r="K277" s="18">
        <f t="shared" si="70"/>
        <v>0.17343818261249455</v>
      </c>
      <c r="L277" s="18">
        <f t="shared" si="71"/>
        <v>0.12686410417979416</v>
      </c>
      <c r="M277" s="18">
        <f t="shared" si="72"/>
        <v>8.8147595974655241E-2</v>
      </c>
      <c r="N277" s="18">
        <f t="shared" si="73"/>
        <v>8.5346638655462187E-2</v>
      </c>
      <c r="O277" s="18">
        <f t="shared" si="74"/>
        <v>1.626557243724816E-3</v>
      </c>
      <c r="P277" s="18">
        <f t="shared" si="75"/>
        <v>2.7964205816554809E-4</v>
      </c>
      <c r="Q277" s="18">
        <f t="shared" si="76"/>
        <v>6.481301445330222E-5</v>
      </c>
      <c r="R277" s="18">
        <f t="shared" si="77"/>
        <v>1.1086474501108647E-3</v>
      </c>
    </row>
    <row r="278" spans="1:18" ht="15" x14ac:dyDescent="0.2">
      <c r="A278" s="32" t="s">
        <v>18</v>
      </c>
      <c r="B278" s="14">
        <f t="shared" si="61"/>
        <v>6.6298342541436461E-2</v>
      </c>
      <c r="C278" s="14">
        <f t="shared" si="62"/>
        <v>8.9536073169264097E-2</v>
      </c>
      <c r="D278" s="14">
        <f t="shared" si="63"/>
        <v>9.5680026281208932E-2</v>
      </c>
      <c r="E278" s="14">
        <f t="shared" si="64"/>
        <v>0.11535809279873904</v>
      </c>
      <c r="F278" s="14">
        <f t="shared" si="65"/>
        <v>0.12878787878787878</v>
      </c>
      <c r="G278" s="14">
        <f t="shared" si="66"/>
        <v>0.12408607726212081</v>
      </c>
      <c r="H278" s="14">
        <f t="shared" si="67"/>
        <v>0.14223738727760177</v>
      </c>
      <c r="I278" s="14">
        <f t="shared" si="68"/>
        <v>0.17716894977168951</v>
      </c>
      <c r="J278" s="13">
        <f t="shared" si="69"/>
        <v>0.18246140651801029</v>
      </c>
      <c r="K278" s="13">
        <f t="shared" si="70"/>
        <v>0.20882481432940148</v>
      </c>
      <c r="L278" s="13">
        <f t="shared" si="71"/>
        <v>0.12980466288594833</v>
      </c>
      <c r="M278" s="13">
        <f t="shared" si="72"/>
        <v>5.3112187849422288E-2</v>
      </c>
      <c r="N278" s="13">
        <f t="shared" si="73"/>
        <v>3.2037815126050417E-2</v>
      </c>
      <c r="O278" s="13">
        <f t="shared" si="74"/>
        <v>9.6114746220102765E-4</v>
      </c>
      <c r="P278" s="13">
        <f t="shared" si="75"/>
        <v>5.5928411633109621E-5</v>
      </c>
      <c r="Q278" s="13">
        <f t="shared" si="76"/>
        <v>6.481301445330222E-5</v>
      </c>
      <c r="R278" s="13">
        <f t="shared" si="77"/>
        <v>0</v>
      </c>
    </row>
    <row r="279" spans="1:18" x14ac:dyDescent="0.2">
      <c r="A279" s="27" t="s">
        <v>17</v>
      </c>
      <c r="B279" s="17">
        <f t="shared" si="61"/>
        <v>6.9465031666891261E-2</v>
      </c>
      <c r="C279" s="17">
        <f t="shared" si="62"/>
        <v>0.11276250075215115</v>
      </c>
      <c r="D279" s="17">
        <f t="shared" si="63"/>
        <v>5.6340341655716164E-2</v>
      </c>
      <c r="E279" s="17">
        <f t="shared" si="64"/>
        <v>6.3195744261649103E-2</v>
      </c>
      <c r="F279" s="17">
        <f t="shared" si="65"/>
        <v>1.3267813267813268E-2</v>
      </c>
      <c r="G279" s="39">
        <f t="shared" si="66"/>
        <v>2.0222971221156337E-3</v>
      </c>
      <c r="H279" s="39">
        <f t="shared" si="67"/>
        <v>9.7489641725566662E-5</v>
      </c>
      <c r="I279" s="39">
        <f t="shared" si="68"/>
        <v>5.3720118184260007E-5</v>
      </c>
      <c r="J279" s="18">
        <f t="shared" si="69"/>
        <v>2.144082332761578E-4</v>
      </c>
      <c r="K279" s="18">
        <f t="shared" si="70"/>
        <v>0</v>
      </c>
      <c r="L279" s="18">
        <f t="shared" si="71"/>
        <v>4.200798151648813E-4</v>
      </c>
      <c r="M279" s="18">
        <f t="shared" si="72"/>
        <v>0</v>
      </c>
      <c r="N279" s="18">
        <f t="shared" si="73"/>
        <v>7.8781512605042019E-4</v>
      </c>
      <c r="O279" s="18">
        <f t="shared" si="74"/>
        <v>4.4360652101585891E-4</v>
      </c>
      <c r="P279" s="18">
        <f t="shared" si="75"/>
        <v>3.9149888143176736E-4</v>
      </c>
      <c r="Q279" s="18">
        <f t="shared" si="76"/>
        <v>3.8887808671981335E-4</v>
      </c>
      <c r="R279" s="18">
        <f t="shared" si="77"/>
        <v>0</v>
      </c>
    </row>
    <row r="280" spans="1:18" x14ac:dyDescent="0.2">
      <c r="A280" s="27" t="s">
        <v>16</v>
      </c>
      <c r="B280" s="17">
        <f t="shared" si="61"/>
        <v>0</v>
      </c>
      <c r="C280" s="17">
        <f t="shared" si="62"/>
        <v>0</v>
      </c>
      <c r="D280" s="17">
        <f t="shared" si="63"/>
        <v>3.2851511169513798E-4</v>
      </c>
      <c r="E280" s="17">
        <f t="shared" si="64"/>
        <v>3.2509112402718944E-3</v>
      </c>
      <c r="F280" s="17">
        <f t="shared" si="65"/>
        <v>4.5454545454545452E-3</v>
      </c>
      <c r="G280" s="39">
        <f t="shared" si="66"/>
        <v>8.659579984443869E-3</v>
      </c>
      <c r="H280" s="39">
        <f t="shared" si="67"/>
        <v>1.6573239093346332E-3</v>
      </c>
      <c r="I280" s="39">
        <f t="shared" si="68"/>
        <v>1.5578834273435403E-3</v>
      </c>
      <c r="J280" s="18">
        <f t="shared" si="69"/>
        <v>3.0017152658662091E-3</v>
      </c>
      <c r="K280" s="18">
        <f t="shared" si="70"/>
        <v>1.7474879860200961E-3</v>
      </c>
      <c r="L280" s="18">
        <f t="shared" si="71"/>
        <v>2.1003990758244065E-4</v>
      </c>
      <c r="M280" s="18">
        <f t="shared" si="72"/>
        <v>1.8635855385762206E-4</v>
      </c>
      <c r="N280" s="18">
        <f t="shared" si="73"/>
        <v>5.2521008403361342E-4</v>
      </c>
      <c r="O280" s="18">
        <f t="shared" si="74"/>
        <v>2.587704705925844E-4</v>
      </c>
      <c r="P280" s="18">
        <f t="shared" si="75"/>
        <v>1.1185682326621924E-4</v>
      </c>
      <c r="Q280" s="18">
        <f t="shared" si="76"/>
        <v>0</v>
      </c>
      <c r="R280" s="18">
        <f>R231/$R$246</f>
        <v>2.7716186252771619E-4</v>
      </c>
    </row>
    <row r="281" spans="1:18" ht="15" x14ac:dyDescent="0.2">
      <c r="A281" s="32" t="s">
        <v>15</v>
      </c>
      <c r="B281" s="14">
        <f t="shared" si="61"/>
        <v>0.17827786012666758</v>
      </c>
      <c r="C281" s="14">
        <f t="shared" si="62"/>
        <v>0.23599494554425657</v>
      </c>
      <c r="D281" s="14">
        <f t="shared" si="63"/>
        <v>0.3637483574244415</v>
      </c>
      <c r="E281" s="14">
        <f t="shared" si="64"/>
        <v>0.44645847699734015</v>
      </c>
      <c r="F281" s="14">
        <f t="shared" si="65"/>
        <v>0.40266175266175264</v>
      </c>
      <c r="G281" s="14">
        <f t="shared" si="66"/>
        <v>0.27103966813585689</v>
      </c>
      <c r="H281" s="14">
        <f t="shared" si="67"/>
        <v>0.22749207896660981</v>
      </c>
      <c r="I281" s="14">
        <f t="shared" si="68"/>
        <v>0.30609723341391348</v>
      </c>
      <c r="J281" s="13">
        <f t="shared" si="69"/>
        <v>0.28451972555746141</v>
      </c>
      <c r="K281" s="13">
        <f t="shared" si="70"/>
        <v>0.23722149410222804</v>
      </c>
      <c r="L281" s="13">
        <f t="shared" si="71"/>
        <v>0.1327452215921025</v>
      </c>
      <c r="M281" s="13">
        <f t="shared" si="72"/>
        <v>7.5847931420052181E-2</v>
      </c>
      <c r="N281" s="13">
        <f t="shared" si="73"/>
        <v>3.3088235294117647E-2</v>
      </c>
      <c r="O281" s="13">
        <f t="shared" si="74"/>
        <v>3.8926472219141618E-2</v>
      </c>
      <c r="P281" s="13">
        <f t="shared" si="75"/>
        <v>2.7852348993288589E-2</v>
      </c>
      <c r="Q281" s="13">
        <f t="shared" si="76"/>
        <v>4.5239484088404953E-2</v>
      </c>
      <c r="R281" s="13">
        <f t="shared" si="77"/>
        <v>6.6518847006651885E-3</v>
      </c>
    </row>
    <row r="282" spans="1:18" x14ac:dyDescent="0.2">
      <c r="A282" s="27" t="s">
        <v>63</v>
      </c>
      <c r="B282" s="17">
        <f t="shared" si="61"/>
        <v>0</v>
      </c>
      <c r="C282" s="17">
        <f t="shared" si="62"/>
        <v>0</v>
      </c>
      <c r="D282" s="17">
        <f t="shared" si="63"/>
        <v>0</v>
      </c>
      <c r="E282" s="17">
        <f t="shared" si="64"/>
        <v>0</v>
      </c>
      <c r="F282" s="17">
        <f t="shared" si="65"/>
        <v>4.0950040950040951E-5</v>
      </c>
      <c r="G282" s="17">
        <f t="shared" si="66"/>
        <v>0</v>
      </c>
      <c r="H282" s="17">
        <f t="shared" si="67"/>
        <v>0</v>
      </c>
      <c r="I282" s="17">
        <f t="shared" si="68"/>
        <v>0</v>
      </c>
      <c r="J282" s="18">
        <f t="shared" si="69"/>
        <v>0</v>
      </c>
      <c r="K282" s="18">
        <f t="shared" si="70"/>
        <v>0</v>
      </c>
      <c r="L282" s="18">
        <f t="shared" si="71"/>
        <v>2.1003990758244065E-4</v>
      </c>
      <c r="M282" s="18">
        <f t="shared" si="72"/>
        <v>0</v>
      </c>
      <c r="N282" s="18">
        <f t="shared" si="73"/>
        <v>0</v>
      </c>
      <c r="O282" s="18">
        <f t="shared" si="74"/>
        <v>0</v>
      </c>
      <c r="P282" s="18">
        <f t="shared" si="75"/>
        <v>0</v>
      </c>
      <c r="Q282" s="18">
        <f>Q233/$Q$246</f>
        <v>0</v>
      </c>
      <c r="R282" s="18">
        <f t="shared" si="77"/>
        <v>0</v>
      </c>
    </row>
    <row r="283" spans="1:18" x14ac:dyDescent="0.2">
      <c r="A283" s="27" t="s">
        <v>14</v>
      </c>
      <c r="B283" s="17">
        <f t="shared" si="61"/>
        <v>0</v>
      </c>
      <c r="C283" s="17">
        <f t="shared" si="62"/>
        <v>0</v>
      </c>
      <c r="D283" s="17">
        <f t="shared" si="63"/>
        <v>0</v>
      </c>
      <c r="E283" s="17">
        <f t="shared" si="64"/>
        <v>2.9553738547926311E-4</v>
      </c>
      <c r="F283" s="17">
        <f t="shared" si="65"/>
        <v>4.0950040950040951E-5</v>
      </c>
      <c r="G283" s="17">
        <f t="shared" si="66"/>
        <v>0</v>
      </c>
      <c r="H283" s="17">
        <f t="shared" si="67"/>
        <v>0</v>
      </c>
      <c r="I283" s="17">
        <f t="shared" si="68"/>
        <v>1.0744023636852001E-4</v>
      </c>
      <c r="J283" s="18">
        <f t="shared" si="69"/>
        <v>0</v>
      </c>
      <c r="K283" s="18">
        <f t="shared" si="70"/>
        <v>0</v>
      </c>
      <c r="L283" s="18">
        <f t="shared" si="71"/>
        <v>0</v>
      </c>
      <c r="M283" s="18">
        <f t="shared" si="72"/>
        <v>7.4543421543048823E-4</v>
      </c>
      <c r="N283" s="18">
        <f t="shared" si="73"/>
        <v>7.8781512605042019E-4</v>
      </c>
      <c r="O283" s="18">
        <f t="shared" si="74"/>
        <v>0</v>
      </c>
      <c r="P283" s="18">
        <f t="shared" si="75"/>
        <v>0</v>
      </c>
      <c r="Q283" s="18">
        <f t="shared" si="76"/>
        <v>0</v>
      </c>
      <c r="R283" s="18">
        <f t="shared" si="77"/>
        <v>0</v>
      </c>
    </row>
    <row r="284" spans="1:18" x14ac:dyDescent="0.2">
      <c r="A284" s="32" t="s">
        <v>13</v>
      </c>
      <c r="B284" s="14">
        <f t="shared" si="61"/>
        <v>2.0212909311413557E-4</v>
      </c>
      <c r="C284" s="14">
        <f t="shared" si="62"/>
        <v>2.406883687345809E-4</v>
      </c>
      <c r="D284" s="14">
        <f t="shared" si="63"/>
        <v>3.2851511169513798E-4</v>
      </c>
      <c r="E284" s="14">
        <f t="shared" si="64"/>
        <v>9.851246182642104E-5</v>
      </c>
      <c r="F284" s="14">
        <f t="shared" si="65"/>
        <v>8.1900081900081903E-5</v>
      </c>
      <c r="G284" s="14">
        <f t="shared" si="66"/>
        <v>0</v>
      </c>
      <c r="H284" s="14">
        <f t="shared" si="67"/>
        <v>0</v>
      </c>
      <c r="I284" s="14">
        <f t="shared" si="68"/>
        <v>0</v>
      </c>
      <c r="J284" s="13">
        <f t="shared" si="69"/>
        <v>0</v>
      </c>
      <c r="K284" s="13">
        <f t="shared" si="70"/>
        <v>8.7374399301004806E-4</v>
      </c>
      <c r="L284" s="13">
        <f t="shared" si="71"/>
        <v>0</v>
      </c>
      <c r="M284" s="13">
        <f t="shared" si="72"/>
        <v>0</v>
      </c>
      <c r="N284" s="13">
        <f t="shared" si="73"/>
        <v>2.6260504201680671E-4</v>
      </c>
      <c r="O284" s="13">
        <f t="shared" si="74"/>
        <v>7.3934420169309827E-5</v>
      </c>
      <c r="P284" s="13">
        <f t="shared" si="75"/>
        <v>0</v>
      </c>
      <c r="Q284" s="13">
        <f t="shared" si="76"/>
        <v>0</v>
      </c>
      <c r="R284" s="13">
        <f t="shared" si="77"/>
        <v>0</v>
      </c>
    </row>
    <row r="285" spans="1:18" x14ac:dyDescent="0.2">
      <c r="A285" s="27" t="s">
        <v>12</v>
      </c>
      <c r="B285" s="17">
        <f t="shared" si="61"/>
        <v>0</v>
      </c>
      <c r="C285" s="17">
        <f t="shared" si="62"/>
        <v>1.2034418436729045E-4</v>
      </c>
      <c r="D285" s="17">
        <f t="shared" si="63"/>
        <v>0</v>
      </c>
      <c r="E285" s="17">
        <f t="shared" si="64"/>
        <v>0</v>
      </c>
      <c r="F285" s="17">
        <f t="shared" si="65"/>
        <v>0</v>
      </c>
      <c r="G285" s="17">
        <f t="shared" si="66"/>
        <v>0</v>
      </c>
      <c r="H285" s="17">
        <f t="shared" si="67"/>
        <v>4.8744820862783331E-5</v>
      </c>
      <c r="I285" s="17">
        <f t="shared" si="68"/>
        <v>0</v>
      </c>
      <c r="J285" s="18">
        <f t="shared" si="69"/>
        <v>2.144082332761578E-4</v>
      </c>
      <c r="K285" s="18">
        <f t="shared" si="70"/>
        <v>0</v>
      </c>
      <c r="L285" s="18">
        <f t="shared" si="71"/>
        <v>0</v>
      </c>
      <c r="M285" s="18">
        <f t="shared" si="72"/>
        <v>0</v>
      </c>
      <c r="N285" s="18">
        <f t="shared" si="73"/>
        <v>7.8781512605042019E-4</v>
      </c>
      <c r="O285" s="18">
        <f t="shared" si="74"/>
        <v>1.9592621344867102E-3</v>
      </c>
      <c r="P285" s="18">
        <f t="shared" si="75"/>
        <v>3.9149888143176736E-4</v>
      </c>
      <c r="Q285" s="18">
        <f t="shared" si="76"/>
        <v>6.481301445330222E-5</v>
      </c>
      <c r="R285" s="18">
        <f t="shared" si="77"/>
        <v>0</v>
      </c>
    </row>
    <row r="286" spans="1:18" x14ac:dyDescent="0.2">
      <c r="A286" s="27" t="s">
        <v>11</v>
      </c>
      <c r="B286" s="17">
        <f t="shared" si="61"/>
        <v>0</v>
      </c>
      <c r="C286" s="17">
        <f t="shared" si="62"/>
        <v>8.4240929057103318E-4</v>
      </c>
      <c r="D286" s="17">
        <f t="shared" si="63"/>
        <v>2.4638633377135348E-3</v>
      </c>
      <c r="E286" s="17">
        <f t="shared" si="64"/>
        <v>4.236035858536105E-3</v>
      </c>
      <c r="F286" s="17">
        <f t="shared" si="65"/>
        <v>1.036036036036036E-2</v>
      </c>
      <c r="G286" s="17">
        <f t="shared" si="66"/>
        <v>2.6549131449312938E-2</v>
      </c>
      <c r="H286" s="17">
        <f t="shared" si="67"/>
        <v>4.0555690957835733E-2</v>
      </c>
      <c r="I286" s="17">
        <f t="shared" si="68"/>
        <v>1.1764705882352941E-2</v>
      </c>
      <c r="J286" s="18">
        <f t="shared" si="69"/>
        <v>3.0017152658662091E-3</v>
      </c>
      <c r="K286" s="18">
        <f t="shared" si="70"/>
        <v>1.3106159895150721E-3</v>
      </c>
      <c r="L286" s="18">
        <f t="shared" si="71"/>
        <v>7.9815164881327453E-3</v>
      </c>
      <c r="M286" s="18">
        <f t="shared" si="72"/>
        <v>4.0253447633246363E-2</v>
      </c>
      <c r="N286" s="18">
        <f t="shared" si="73"/>
        <v>2.8623949579831932E-2</v>
      </c>
      <c r="O286" s="18">
        <f t="shared" si="74"/>
        <v>3.840893127795645E-2</v>
      </c>
      <c r="P286" s="18">
        <f t="shared" si="75"/>
        <v>3.08165548098434E-2</v>
      </c>
      <c r="Q286" s="18">
        <f t="shared" si="76"/>
        <v>2.4823384535614751E-2</v>
      </c>
      <c r="R286" s="18">
        <f t="shared" si="77"/>
        <v>6.0975609756097563E-3</v>
      </c>
    </row>
    <row r="287" spans="1:18" x14ac:dyDescent="0.2">
      <c r="A287" s="32" t="s">
        <v>10</v>
      </c>
      <c r="B287" s="14">
        <f t="shared" si="61"/>
        <v>0.17450478372187037</v>
      </c>
      <c r="C287" s="14">
        <f t="shared" si="62"/>
        <v>0.1046994403995427</v>
      </c>
      <c r="D287" s="14">
        <f t="shared" si="63"/>
        <v>0.10446780551905388</v>
      </c>
      <c r="E287" s="14">
        <f t="shared" si="64"/>
        <v>6.0388139099596096E-2</v>
      </c>
      <c r="F287" s="14">
        <f t="shared" si="65"/>
        <v>7.9033579033579035E-2</v>
      </c>
      <c r="G287" s="14">
        <f t="shared" si="66"/>
        <v>0.10427793621985999</v>
      </c>
      <c r="H287" s="14">
        <f t="shared" si="67"/>
        <v>0.10948086765781136</v>
      </c>
      <c r="I287" s="14">
        <f t="shared" si="68"/>
        <v>8.6704270749395643E-2</v>
      </c>
      <c r="J287" s="13">
        <f t="shared" si="69"/>
        <v>0.10162950257289879</v>
      </c>
      <c r="K287" s="13">
        <f t="shared" si="70"/>
        <v>0.12887723896898209</v>
      </c>
      <c r="L287" s="13">
        <f t="shared" si="71"/>
        <v>0.33543373240915775</v>
      </c>
      <c r="M287" s="13">
        <f t="shared" si="72"/>
        <v>0.36973537085352215</v>
      </c>
      <c r="N287" s="13">
        <f t="shared" si="73"/>
        <v>0.37421218487394958</v>
      </c>
      <c r="O287" s="13">
        <f t="shared" si="74"/>
        <v>0.35932128202284574</v>
      </c>
      <c r="P287" s="13">
        <f t="shared" si="75"/>
        <v>0.29949664429530204</v>
      </c>
      <c r="Q287" s="13">
        <f t="shared" si="76"/>
        <v>0.52647611640417391</v>
      </c>
      <c r="R287" s="13">
        <f t="shared" si="77"/>
        <v>0.60116407982261644</v>
      </c>
    </row>
    <row r="288" spans="1:18" x14ac:dyDescent="0.2">
      <c r="A288" s="27" t="s">
        <v>62</v>
      </c>
      <c r="B288" s="17">
        <f t="shared" si="61"/>
        <v>0</v>
      </c>
      <c r="C288" s="17">
        <f t="shared" si="62"/>
        <v>0</v>
      </c>
      <c r="D288" s="17">
        <f t="shared" si="63"/>
        <v>0</v>
      </c>
      <c r="E288" s="17">
        <f t="shared" si="64"/>
        <v>0</v>
      </c>
      <c r="F288" s="17">
        <f t="shared" si="65"/>
        <v>0</v>
      </c>
      <c r="G288" s="17">
        <f t="shared" si="66"/>
        <v>0</v>
      </c>
      <c r="H288" s="17">
        <f t="shared" si="67"/>
        <v>0</v>
      </c>
      <c r="I288" s="17">
        <f t="shared" si="68"/>
        <v>0</v>
      </c>
      <c r="J288" s="11">
        <f t="shared" si="69"/>
        <v>4.288164665523156E-4</v>
      </c>
      <c r="K288" s="11">
        <f t="shared" si="70"/>
        <v>0</v>
      </c>
      <c r="L288" s="11">
        <f t="shared" si="71"/>
        <v>0</v>
      </c>
      <c r="M288" s="11">
        <f t="shared" si="72"/>
        <v>0</v>
      </c>
      <c r="N288" s="11">
        <f t="shared" si="73"/>
        <v>0</v>
      </c>
      <c r="O288" s="11">
        <f t="shared" si="74"/>
        <v>0</v>
      </c>
      <c r="P288" s="11">
        <f t="shared" si="75"/>
        <v>0</v>
      </c>
      <c r="Q288" s="11">
        <f t="shared" si="76"/>
        <v>0</v>
      </c>
      <c r="R288" s="11">
        <f t="shared" si="77"/>
        <v>0</v>
      </c>
    </row>
    <row r="289" spans="1:20" x14ac:dyDescent="0.2">
      <c r="A289" s="27" t="s">
        <v>9</v>
      </c>
      <c r="B289" s="17">
        <f t="shared" si="61"/>
        <v>0</v>
      </c>
      <c r="C289" s="17">
        <f t="shared" si="62"/>
        <v>0</v>
      </c>
      <c r="D289" s="17">
        <f t="shared" si="63"/>
        <v>0</v>
      </c>
      <c r="E289" s="17">
        <f t="shared" si="64"/>
        <v>1.4776869273963155E-4</v>
      </c>
      <c r="F289" s="17">
        <f t="shared" si="65"/>
        <v>8.1900081900081905E-4</v>
      </c>
      <c r="G289" s="17">
        <f t="shared" si="66"/>
        <v>1.7111744879439979E-3</v>
      </c>
      <c r="H289" s="17">
        <f t="shared" si="67"/>
        <v>2.6322203265902997E-3</v>
      </c>
      <c r="I289" s="17">
        <f t="shared" si="68"/>
        <v>3.7604082728982005E-4</v>
      </c>
      <c r="J289" s="11">
        <f t="shared" si="69"/>
        <v>6.4322469982847346E-4</v>
      </c>
      <c r="K289" s="11">
        <f t="shared" si="70"/>
        <v>0</v>
      </c>
      <c r="L289" s="11">
        <f t="shared" si="71"/>
        <v>0</v>
      </c>
      <c r="M289" s="11">
        <f t="shared" si="72"/>
        <v>3.7271710771524412E-4</v>
      </c>
      <c r="N289" s="11">
        <f t="shared" si="73"/>
        <v>2.6260504201680671E-4</v>
      </c>
      <c r="O289" s="11">
        <f t="shared" si="74"/>
        <v>0</v>
      </c>
      <c r="P289" s="11">
        <f t="shared" si="75"/>
        <v>0</v>
      </c>
      <c r="Q289" s="11">
        <f t="shared" si="76"/>
        <v>0</v>
      </c>
      <c r="R289" s="11">
        <f t="shared" si="77"/>
        <v>0</v>
      </c>
    </row>
    <row r="290" spans="1:20" x14ac:dyDescent="0.2">
      <c r="A290" s="32" t="s">
        <v>61</v>
      </c>
      <c r="B290" s="14">
        <f t="shared" si="61"/>
        <v>0</v>
      </c>
      <c r="C290" s="14">
        <f t="shared" si="62"/>
        <v>0</v>
      </c>
      <c r="D290" s="14">
        <f t="shared" si="63"/>
        <v>0</v>
      </c>
      <c r="E290" s="14">
        <f t="shared" si="64"/>
        <v>0</v>
      </c>
      <c r="F290" s="14">
        <f t="shared" si="65"/>
        <v>0</v>
      </c>
      <c r="G290" s="14">
        <f t="shared" si="66"/>
        <v>0</v>
      </c>
      <c r="H290" s="14">
        <f t="shared" si="67"/>
        <v>0</v>
      </c>
      <c r="I290" s="14">
        <f t="shared" si="68"/>
        <v>5.3720118184260007E-5</v>
      </c>
      <c r="J290" s="13">
        <f t="shared" si="69"/>
        <v>0</v>
      </c>
      <c r="K290" s="13">
        <f t="shared" si="70"/>
        <v>0</v>
      </c>
      <c r="L290" s="13">
        <f t="shared" si="71"/>
        <v>0</v>
      </c>
      <c r="M290" s="13">
        <f t="shared" si="72"/>
        <v>0</v>
      </c>
      <c r="N290" s="13">
        <f t="shared" si="73"/>
        <v>0</v>
      </c>
      <c r="O290" s="13">
        <f t="shared" si="74"/>
        <v>0</v>
      </c>
      <c r="P290" s="13">
        <f t="shared" si="75"/>
        <v>0</v>
      </c>
      <c r="Q290" s="13">
        <f t="shared" si="76"/>
        <v>0</v>
      </c>
      <c r="R290" s="13">
        <f t="shared" si="77"/>
        <v>0</v>
      </c>
    </row>
    <row r="291" spans="1:20" x14ac:dyDescent="0.2">
      <c r="A291" s="27" t="s">
        <v>8</v>
      </c>
      <c r="B291" s="17">
        <f t="shared" si="61"/>
        <v>0</v>
      </c>
      <c r="C291" s="17">
        <f t="shared" si="62"/>
        <v>6.6189301402009744E-3</v>
      </c>
      <c r="D291" s="17">
        <f t="shared" si="63"/>
        <v>6.8988173455978973E-3</v>
      </c>
      <c r="E291" s="17">
        <f t="shared" si="64"/>
        <v>5.7137227859324208E-3</v>
      </c>
      <c r="F291" s="17">
        <f t="shared" si="65"/>
        <v>5.6101556101556104E-3</v>
      </c>
      <c r="G291" s="17">
        <f t="shared" si="66"/>
        <v>5.185377236193933E-3</v>
      </c>
      <c r="H291" s="17">
        <f t="shared" si="67"/>
        <v>2.3397514014136E-3</v>
      </c>
      <c r="I291" s="17">
        <f t="shared" si="68"/>
        <v>6.1778135911899007E-3</v>
      </c>
      <c r="J291" s="18">
        <f t="shared" si="69"/>
        <v>5.1457975986277877E-3</v>
      </c>
      <c r="K291" s="18">
        <f t="shared" si="70"/>
        <v>1.3106159895150721E-3</v>
      </c>
      <c r="L291" s="18">
        <f t="shared" si="71"/>
        <v>8.4015963032976261E-4</v>
      </c>
      <c r="M291" s="18">
        <f t="shared" si="72"/>
        <v>2.6090197540067088E-3</v>
      </c>
      <c r="N291" s="18">
        <f t="shared" si="73"/>
        <v>5.2521008403361342E-4</v>
      </c>
      <c r="O291" s="18">
        <f t="shared" si="74"/>
        <v>1.2199179327936121E-3</v>
      </c>
      <c r="P291" s="18">
        <f t="shared" si="75"/>
        <v>6.711409395973154E-4</v>
      </c>
      <c r="Q291" s="18">
        <f t="shared" si="76"/>
        <v>3.8887808671981335E-4</v>
      </c>
      <c r="R291" s="18">
        <f t="shared" si="77"/>
        <v>0</v>
      </c>
    </row>
    <row r="292" spans="1:20" x14ac:dyDescent="0.2">
      <c r="A292" s="27" t="s">
        <v>7</v>
      </c>
      <c r="B292" s="17">
        <f t="shared" si="61"/>
        <v>0.25690607734806631</v>
      </c>
      <c r="C292" s="17">
        <f t="shared" si="62"/>
        <v>0.25928154521932728</v>
      </c>
      <c r="D292" s="17">
        <f t="shared" si="63"/>
        <v>0.24753613666228647</v>
      </c>
      <c r="E292" s="17">
        <f t="shared" si="64"/>
        <v>0.1952024431090533</v>
      </c>
      <c r="F292" s="17">
        <f t="shared" si="65"/>
        <v>0.18705978705978707</v>
      </c>
      <c r="G292" s="17">
        <f t="shared" si="66"/>
        <v>0.17339901477832512</v>
      </c>
      <c r="H292" s="17">
        <f t="shared" si="67"/>
        <v>0.134535705581282</v>
      </c>
      <c r="I292" s="17">
        <f t="shared" si="68"/>
        <v>0.13795326349717971</v>
      </c>
      <c r="J292" s="11">
        <f t="shared" si="69"/>
        <v>0.12821612349914235</v>
      </c>
      <c r="K292" s="11">
        <f t="shared" si="70"/>
        <v>8.9995631280034946E-2</v>
      </c>
      <c r="L292" s="11">
        <f t="shared" si="71"/>
        <v>7.0153329132535178E-2</v>
      </c>
      <c r="M292" s="11">
        <f t="shared" si="72"/>
        <v>5.2925829295564664E-2</v>
      </c>
      <c r="N292" s="11">
        <f t="shared" si="73"/>
        <v>3.7815126050420166E-2</v>
      </c>
      <c r="O292" s="11">
        <f t="shared" si="74"/>
        <v>4.6024176555395362E-2</v>
      </c>
      <c r="P292" s="11">
        <f t="shared" si="75"/>
        <v>4.4798657718120805E-2</v>
      </c>
      <c r="Q292" s="11">
        <f t="shared" si="76"/>
        <v>4.7767191652083742E-2</v>
      </c>
      <c r="R292" s="11">
        <f t="shared" si="77"/>
        <v>7.2062084257206206E-3</v>
      </c>
    </row>
    <row r="293" spans="1:20" x14ac:dyDescent="0.2">
      <c r="A293" s="27" t="s">
        <v>6</v>
      </c>
      <c r="B293" s="17">
        <f t="shared" si="61"/>
        <v>0</v>
      </c>
      <c r="C293" s="17">
        <f t="shared" si="62"/>
        <v>0</v>
      </c>
      <c r="D293" s="17">
        <f t="shared" si="63"/>
        <v>0</v>
      </c>
      <c r="E293" s="17">
        <f t="shared" si="64"/>
        <v>0</v>
      </c>
      <c r="F293" s="17">
        <f t="shared" si="65"/>
        <v>0</v>
      </c>
      <c r="G293" s="17">
        <f t="shared" si="66"/>
        <v>0.11807103966813585</v>
      </c>
      <c r="H293" s="17">
        <f t="shared" si="67"/>
        <v>0.1836217401901048</v>
      </c>
      <c r="I293" s="17">
        <f t="shared" si="68"/>
        <v>0.10921300026860059</v>
      </c>
      <c r="J293" s="11">
        <f t="shared" si="69"/>
        <v>5.7032590051457978E-2</v>
      </c>
      <c r="K293" s="11">
        <f t="shared" si="70"/>
        <v>3.6260375709916998E-2</v>
      </c>
      <c r="L293" s="11">
        <f t="shared" si="71"/>
        <v>0.14177693761814744</v>
      </c>
      <c r="M293" s="11">
        <f t="shared" si="72"/>
        <v>0.24636600819977636</v>
      </c>
      <c r="N293" s="11">
        <f t="shared" si="73"/>
        <v>0.21822478991596639</v>
      </c>
      <c r="O293" s="11">
        <f t="shared" si="74"/>
        <v>3.2161472773649773E-3</v>
      </c>
      <c r="P293" s="11">
        <f t="shared" si="75"/>
        <v>0</v>
      </c>
      <c r="Q293" s="11">
        <f t="shared" si="76"/>
        <v>0</v>
      </c>
      <c r="R293" s="11">
        <f t="shared" si="77"/>
        <v>0</v>
      </c>
    </row>
    <row r="294" spans="1:20" x14ac:dyDescent="0.2">
      <c r="A294" s="27" t="s">
        <v>60</v>
      </c>
      <c r="B294" s="17">
        <f t="shared" si="61"/>
        <v>1.0241207384449535E-2</v>
      </c>
      <c r="C294" s="17">
        <f t="shared" si="62"/>
        <v>9.3868463806486557E-3</v>
      </c>
      <c r="D294" s="17">
        <f t="shared" si="63"/>
        <v>1.0840998685939553E-2</v>
      </c>
      <c r="E294" s="17">
        <f t="shared" si="64"/>
        <v>1.0048271106294946E-2</v>
      </c>
      <c r="F294" s="17">
        <f t="shared" si="65"/>
        <v>1.9737919737919739E-2</v>
      </c>
      <c r="G294" s="17">
        <f t="shared" si="66"/>
        <v>3.3964220897070262E-2</v>
      </c>
      <c r="H294" s="17">
        <f t="shared" si="67"/>
        <v>3.646112600536193E-2</v>
      </c>
      <c r="I294" s="17">
        <f t="shared" si="68"/>
        <v>3.5294117647058823E-2</v>
      </c>
      <c r="J294" s="11">
        <f t="shared" si="69"/>
        <v>7.3970840480274441E-2</v>
      </c>
      <c r="K294" s="11">
        <f t="shared" si="70"/>
        <v>0.10878112712975098</v>
      </c>
      <c r="L294" s="11">
        <f t="shared" si="71"/>
        <v>4.8309178743961352E-2</v>
      </c>
      <c r="M294" s="11">
        <f t="shared" si="72"/>
        <v>6.2616474096161015E-2</v>
      </c>
      <c r="N294" s="11">
        <f t="shared" si="73"/>
        <v>0.17253151260504201</v>
      </c>
      <c r="O294" s="11">
        <f t="shared" si="74"/>
        <v>1.8187867361650217E-2</v>
      </c>
      <c r="P294" s="11">
        <f t="shared" si="75"/>
        <v>2.2595078299776285E-2</v>
      </c>
      <c r="Q294" s="11">
        <f t="shared" si="76"/>
        <v>4.7961630695443645E-2</v>
      </c>
      <c r="R294" s="11">
        <f t="shared" si="77"/>
        <v>5.6263858093126388E-2</v>
      </c>
    </row>
    <row r="295" spans="1:20" ht="13.5" thickBot="1" x14ac:dyDescent="0.25">
      <c r="A295" s="25" t="s">
        <v>4</v>
      </c>
      <c r="B295" s="38">
        <f t="shared" ref="B295:Q295" si="78">SUM(B257:B294)</f>
        <v>1</v>
      </c>
      <c r="C295" s="38">
        <f t="shared" si="78"/>
        <v>0.99999999999999989</v>
      </c>
      <c r="D295" s="38">
        <f t="shared" si="78"/>
        <v>1</v>
      </c>
      <c r="E295" s="38">
        <f t="shared" si="78"/>
        <v>0.99999999999999989</v>
      </c>
      <c r="F295" s="38">
        <f t="shared" si="78"/>
        <v>1</v>
      </c>
      <c r="G295" s="38">
        <f t="shared" si="78"/>
        <v>1</v>
      </c>
      <c r="H295" s="38">
        <f t="shared" si="78"/>
        <v>1</v>
      </c>
      <c r="I295" s="38">
        <f t="shared" si="78"/>
        <v>1</v>
      </c>
      <c r="J295" s="38">
        <f t="shared" si="78"/>
        <v>1</v>
      </c>
      <c r="K295" s="38">
        <f t="shared" si="78"/>
        <v>1.0000000000000002</v>
      </c>
      <c r="L295" s="38">
        <f t="shared" si="78"/>
        <v>1</v>
      </c>
      <c r="M295" s="38">
        <f t="shared" si="78"/>
        <v>1</v>
      </c>
      <c r="N295" s="38">
        <f t="shared" si="78"/>
        <v>1</v>
      </c>
      <c r="O295" s="38">
        <f t="shared" si="78"/>
        <v>1</v>
      </c>
      <c r="P295" s="38">
        <f t="shared" si="78"/>
        <v>1.0000000000000002</v>
      </c>
      <c r="Q295" s="38">
        <f t="shared" si="78"/>
        <v>1</v>
      </c>
      <c r="R295" s="38">
        <f t="shared" si="77"/>
        <v>1</v>
      </c>
    </row>
    <row r="296" spans="1:20" ht="14.25" thickTop="1" x14ac:dyDescent="0.25">
      <c r="A296" s="5" t="s">
        <v>3</v>
      </c>
      <c r="B296" s="21"/>
      <c r="C296" s="21"/>
      <c r="D296" s="21"/>
      <c r="E296" s="21"/>
      <c r="F296" s="37"/>
    </row>
    <row r="297" spans="1:20" ht="13.5" x14ac:dyDescent="0.25">
      <c r="A297" s="5" t="s">
        <v>2</v>
      </c>
      <c r="B297" s="21"/>
      <c r="C297" s="21"/>
      <c r="D297" s="21"/>
      <c r="E297" s="21"/>
      <c r="F297" s="21"/>
      <c r="G297" s="37"/>
      <c r="H297" s="21"/>
    </row>
    <row r="298" spans="1:20" ht="13.5" x14ac:dyDescent="0.25">
      <c r="A298" s="5" t="s">
        <v>1</v>
      </c>
    </row>
    <row r="299" spans="1:20" ht="13.5" x14ac:dyDescent="0.25">
      <c r="A299" s="5" t="s">
        <v>0</v>
      </c>
    </row>
    <row r="302" spans="1:20" x14ac:dyDescent="0.2">
      <c r="A302" s="22" t="s">
        <v>59</v>
      </c>
      <c r="Q302" s="2"/>
      <c r="R302" s="2"/>
      <c r="S302" s="2"/>
      <c r="T302" s="2"/>
    </row>
    <row r="303" spans="1:20" x14ac:dyDescent="0.2">
      <c r="A303" s="21"/>
      <c r="Q303" s="4"/>
      <c r="R303" s="4"/>
      <c r="S303" s="4"/>
      <c r="T303" s="4"/>
    </row>
    <row r="304" spans="1:20" ht="12.75" customHeight="1" thickBot="1" x14ac:dyDescent="0.25">
      <c r="B304" s="82"/>
      <c r="C304" s="82"/>
      <c r="D304" s="82"/>
      <c r="E304" s="82"/>
      <c r="F304" s="82"/>
      <c r="G304" s="82"/>
      <c r="H304" s="82"/>
      <c r="Q304" s="3"/>
      <c r="R304" s="3"/>
      <c r="S304" s="3"/>
      <c r="T304" s="3"/>
    </row>
    <row r="305" spans="1:25" ht="13.5" thickBot="1" x14ac:dyDescent="0.25">
      <c r="A305" s="37"/>
      <c r="B305" s="20" t="s">
        <v>57</v>
      </c>
      <c r="C305" s="20" t="s">
        <v>56</v>
      </c>
      <c r="D305" s="20" t="s">
        <v>100</v>
      </c>
      <c r="E305" s="20" t="s">
        <v>55</v>
      </c>
      <c r="F305" s="20" t="s">
        <v>54</v>
      </c>
      <c r="G305" s="20" t="s">
        <v>53</v>
      </c>
      <c r="H305" s="20" t="s">
        <v>101</v>
      </c>
      <c r="I305" s="20" t="s">
        <v>52</v>
      </c>
      <c r="J305" s="20" t="s">
        <v>51</v>
      </c>
      <c r="K305" s="20" t="s">
        <v>50</v>
      </c>
      <c r="L305" s="20" t="s">
        <v>102</v>
      </c>
      <c r="M305" s="20" t="s">
        <v>49</v>
      </c>
      <c r="N305" s="20" t="s">
        <v>48</v>
      </c>
      <c r="O305" s="20" t="s">
        <v>47</v>
      </c>
      <c r="P305" s="20" t="s">
        <v>46</v>
      </c>
      <c r="Q305" s="20" t="s">
        <v>45</v>
      </c>
      <c r="R305" s="20" t="s">
        <v>44</v>
      </c>
      <c r="S305" s="20" t="s">
        <v>43</v>
      </c>
      <c r="T305" s="20" t="s">
        <v>42</v>
      </c>
      <c r="U305" s="20" t="s">
        <v>41</v>
      </c>
      <c r="V305" s="20" t="s">
        <v>40</v>
      </c>
      <c r="W305" s="20" t="s">
        <v>39</v>
      </c>
      <c r="X305" s="20" t="s">
        <v>38</v>
      </c>
      <c r="Y305" s="20" t="s">
        <v>37</v>
      </c>
    </row>
    <row r="306" spans="1:25" x14ac:dyDescent="0.2">
      <c r="A306" s="36" t="s">
        <v>36</v>
      </c>
      <c r="B306" s="34">
        <v>0</v>
      </c>
      <c r="C306" s="34">
        <v>0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107</v>
      </c>
      <c r="K306" s="34">
        <v>1626</v>
      </c>
      <c r="L306" s="34">
        <v>3811</v>
      </c>
      <c r="M306" s="34">
        <v>6509</v>
      </c>
      <c r="N306" s="34">
        <v>2446</v>
      </c>
      <c r="O306" s="34">
        <v>4533</v>
      </c>
      <c r="P306" s="34">
        <v>4889</v>
      </c>
      <c r="Q306" s="34">
        <v>5564</v>
      </c>
      <c r="R306" s="34">
        <v>11</v>
      </c>
      <c r="S306" s="34">
        <v>28</v>
      </c>
      <c r="T306" s="34">
        <v>61</v>
      </c>
      <c r="U306" s="34">
        <v>567</v>
      </c>
      <c r="V306" s="34">
        <v>159</v>
      </c>
      <c r="W306" s="34">
        <v>292</v>
      </c>
      <c r="X306" s="34">
        <v>541</v>
      </c>
      <c r="Y306" s="34">
        <v>791</v>
      </c>
    </row>
    <row r="307" spans="1:25" x14ac:dyDescent="0.2">
      <c r="A307" s="36" t="s">
        <v>35</v>
      </c>
      <c r="B307" s="34">
        <v>0</v>
      </c>
      <c r="C307" s="34">
        <v>0</v>
      </c>
      <c r="D307" s="34">
        <v>0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21</v>
      </c>
      <c r="K307" s="34">
        <v>227</v>
      </c>
      <c r="L307" s="34">
        <v>495</v>
      </c>
      <c r="M307" s="34">
        <v>917</v>
      </c>
      <c r="N307" s="34">
        <v>301</v>
      </c>
      <c r="O307" s="34">
        <v>554</v>
      </c>
      <c r="P307" s="34">
        <v>588</v>
      </c>
      <c r="Q307" s="34">
        <v>636</v>
      </c>
      <c r="R307" s="34">
        <v>3</v>
      </c>
      <c r="S307" s="34">
        <v>4</v>
      </c>
      <c r="T307" s="34">
        <v>4</v>
      </c>
      <c r="U307" s="34">
        <v>20</v>
      </c>
      <c r="V307" s="34">
        <v>6</v>
      </c>
      <c r="W307" s="34">
        <v>12</v>
      </c>
      <c r="X307" s="34">
        <v>27</v>
      </c>
      <c r="Y307" s="34">
        <v>33</v>
      </c>
    </row>
    <row r="308" spans="1:25" x14ac:dyDescent="0.2">
      <c r="A308" s="36" t="s">
        <v>34</v>
      </c>
      <c r="B308" s="35">
        <v>0</v>
      </c>
      <c r="C308" s="35">
        <v>0</v>
      </c>
      <c r="D308" s="35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29">
        <v>2</v>
      </c>
      <c r="K308" s="33">
        <v>2</v>
      </c>
      <c r="L308" s="33">
        <v>3</v>
      </c>
      <c r="M308" s="33">
        <v>4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</row>
    <row r="309" spans="1:25" x14ac:dyDescent="0.2">
      <c r="A309" s="32" t="s">
        <v>33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0">
        <v>6</v>
      </c>
      <c r="K309" s="30">
        <v>29</v>
      </c>
      <c r="L309" s="30">
        <v>65</v>
      </c>
      <c r="M309" s="30">
        <v>112</v>
      </c>
      <c r="N309" s="30">
        <v>55</v>
      </c>
      <c r="O309" s="30">
        <v>91</v>
      </c>
      <c r="P309" s="30">
        <v>99</v>
      </c>
      <c r="Q309" s="30">
        <v>118</v>
      </c>
      <c r="R309" s="30">
        <v>8</v>
      </c>
      <c r="S309" s="30">
        <v>23</v>
      </c>
      <c r="T309" s="30">
        <v>68</v>
      </c>
      <c r="U309" s="30">
        <v>107</v>
      </c>
      <c r="V309" s="30">
        <v>28</v>
      </c>
      <c r="W309" s="30">
        <v>57</v>
      </c>
      <c r="X309" s="30">
        <v>119</v>
      </c>
      <c r="Y309" s="30">
        <v>167</v>
      </c>
    </row>
    <row r="310" spans="1:25" x14ac:dyDescent="0.2">
      <c r="A310" s="27" t="s">
        <v>32</v>
      </c>
      <c r="B310" s="29">
        <v>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23</v>
      </c>
      <c r="K310" s="29">
        <v>247</v>
      </c>
      <c r="L310" s="29">
        <v>563</v>
      </c>
      <c r="M310" s="29">
        <v>896</v>
      </c>
      <c r="N310" s="29">
        <v>207</v>
      </c>
      <c r="O310" s="29">
        <v>408</v>
      </c>
      <c r="P310" s="29">
        <v>450</v>
      </c>
      <c r="Q310" s="29">
        <v>525</v>
      </c>
      <c r="R310" s="29">
        <v>98</v>
      </c>
      <c r="S310" s="29">
        <v>166</v>
      </c>
      <c r="T310" s="29">
        <v>328</v>
      </c>
      <c r="U310" s="29">
        <v>435</v>
      </c>
      <c r="V310" s="29">
        <v>9</v>
      </c>
      <c r="W310" s="29">
        <v>12</v>
      </c>
      <c r="X310" s="29">
        <v>13</v>
      </c>
      <c r="Y310" s="29">
        <v>13</v>
      </c>
    </row>
    <row r="311" spans="1:25" x14ac:dyDescent="0.2">
      <c r="A311" s="36" t="s">
        <v>31</v>
      </c>
      <c r="B311" s="34">
        <v>0</v>
      </c>
      <c r="C311" s="34">
        <v>0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3">
        <v>24</v>
      </c>
      <c r="K311" s="33">
        <v>228</v>
      </c>
      <c r="L311" s="33">
        <v>565</v>
      </c>
      <c r="M311" s="33">
        <v>934</v>
      </c>
      <c r="N311" s="33">
        <v>241</v>
      </c>
      <c r="O311" s="33">
        <v>425</v>
      </c>
      <c r="P311" s="33">
        <v>459</v>
      </c>
      <c r="Q311" s="33">
        <v>544</v>
      </c>
      <c r="R311" s="33">
        <v>118</v>
      </c>
      <c r="S311" s="33">
        <v>230</v>
      </c>
      <c r="T311" s="33">
        <v>480</v>
      </c>
      <c r="U311" s="33">
        <v>651</v>
      </c>
      <c r="V311" s="33">
        <v>17</v>
      </c>
      <c r="W311" s="33">
        <v>26</v>
      </c>
      <c r="X311" s="33">
        <v>49</v>
      </c>
      <c r="Y311" s="33">
        <v>70</v>
      </c>
    </row>
    <row r="312" spans="1:25" x14ac:dyDescent="0.2">
      <c r="A312" s="36" t="s">
        <v>30</v>
      </c>
      <c r="B312" s="35">
        <v>0</v>
      </c>
      <c r="C312" s="35">
        <v>0</v>
      </c>
      <c r="D312" s="35">
        <v>0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3">
        <v>10</v>
      </c>
      <c r="K312" s="33">
        <v>318</v>
      </c>
      <c r="L312" s="33">
        <v>905</v>
      </c>
      <c r="M312" s="33">
        <v>1496</v>
      </c>
      <c r="N312" s="33">
        <v>350</v>
      </c>
      <c r="O312" s="33">
        <v>711</v>
      </c>
      <c r="P312" s="33">
        <v>781</v>
      </c>
      <c r="Q312" s="33">
        <v>913</v>
      </c>
      <c r="R312" s="33">
        <v>151</v>
      </c>
      <c r="S312" s="33">
        <v>256</v>
      </c>
      <c r="T312" s="33">
        <v>476</v>
      </c>
      <c r="U312" s="33">
        <v>547</v>
      </c>
      <c r="V312" s="33">
        <v>5</v>
      </c>
      <c r="W312" s="33">
        <v>8</v>
      </c>
      <c r="X312" s="33">
        <v>10</v>
      </c>
      <c r="Y312" s="33">
        <v>12</v>
      </c>
    </row>
    <row r="313" spans="1:25" x14ac:dyDescent="0.2">
      <c r="A313" s="32" t="s">
        <v>29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0">
        <v>4</v>
      </c>
      <c r="K313" s="30">
        <v>42</v>
      </c>
      <c r="L313" s="30">
        <v>72</v>
      </c>
      <c r="M313" s="30">
        <v>88</v>
      </c>
      <c r="N313" s="30">
        <v>8</v>
      </c>
      <c r="O313" s="30">
        <v>14</v>
      </c>
      <c r="P313" s="30">
        <v>15</v>
      </c>
      <c r="Q313" s="30">
        <v>17</v>
      </c>
      <c r="R313" s="30">
        <v>2</v>
      </c>
      <c r="S313" s="30">
        <v>2</v>
      </c>
      <c r="T313" s="30">
        <v>3</v>
      </c>
      <c r="U313" s="30">
        <v>3</v>
      </c>
      <c r="V313" s="30"/>
      <c r="W313" s="30"/>
      <c r="X313" s="30"/>
      <c r="Y313" s="30"/>
    </row>
    <row r="314" spans="1:25" x14ac:dyDescent="0.2">
      <c r="A314" s="27" t="s">
        <v>28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1</v>
      </c>
      <c r="K314" s="29">
        <v>50</v>
      </c>
      <c r="L314" s="29">
        <v>84</v>
      </c>
      <c r="M314" s="29">
        <v>117</v>
      </c>
      <c r="N314" s="29">
        <v>20</v>
      </c>
      <c r="O314" s="29">
        <v>37</v>
      </c>
      <c r="P314" s="29">
        <v>40</v>
      </c>
      <c r="Q314" s="29">
        <v>59</v>
      </c>
      <c r="R314" s="29">
        <v>36</v>
      </c>
      <c r="S314" s="29">
        <v>70</v>
      </c>
      <c r="T314" s="29">
        <v>226</v>
      </c>
      <c r="U314" s="29">
        <v>274</v>
      </c>
      <c r="V314" s="29">
        <v>5</v>
      </c>
      <c r="W314" s="29">
        <v>6</v>
      </c>
      <c r="X314" s="29">
        <v>8</v>
      </c>
      <c r="Y314" s="29">
        <v>8</v>
      </c>
    </row>
    <row r="315" spans="1:25" x14ac:dyDescent="0.2">
      <c r="A315" s="36" t="s">
        <v>27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3">
        <v>5</v>
      </c>
      <c r="K315" s="33">
        <v>66</v>
      </c>
      <c r="L315" s="33">
        <v>112</v>
      </c>
      <c r="M315" s="33">
        <v>144</v>
      </c>
      <c r="N315" s="33">
        <v>52</v>
      </c>
      <c r="O315" s="33">
        <v>108</v>
      </c>
      <c r="P315" s="33">
        <v>128</v>
      </c>
      <c r="Q315" s="33">
        <v>151</v>
      </c>
      <c r="R315" s="33">
        <v>27</v>
      </c>
      <c r="S315" s="33">
        <v>69</v>
      </c>
      <c r="T315" s="33">
        <v>110</v>
      </c>
      <c r="U315" s="33">
        <v>128</v>
      </c>
      <c r="V315" s="33">
        <v>4</v>
      </c>
      <c r="W315" s="33">
        <v>6</v>
      </c>
      <c r="X315" s="33">
        <v>6</v>
      </c>
      <c r="Y315" s="33">
        <v>7</v>
      </c>
    </row>
    <row r="316" spans="1:25" x14ac:dyDescent="0.2">
      <c r="A316" s="36" t="s">
        <v>26</v>
      </c>
      <c r="B316" s="35">
        <v>0</v>
      </c>
      <c r="C316" s="35">
        <v>0</v>
      </c>
      <c r="D316" s="35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3">
        <v>2</v>
      </c>
      <c r="K316" s="33">
        <v>29</v>
      </c>
      <c r="L316" s="33">
        <v>88</v>
      </c>
      <c r="M316" s="33">
        <v>164</v>
      </c>
      <c r="N316" s="33">
        <v>64</v>
      </c>
      <c r="O316" s="33">
        <v>115</v>
      </c>
      <c r="P316" s="33">
        <v>123</v>
      </c>
      <c r="Q316" s="33">
        <v>154</v>
      </c>
      <c r="R316" s="33">
        <v>43</v>
      </c>
      <c r="S316" s="33">
        <v>70</v>
      </c>
      <c r="T316" s="33">
        <v>125</v>
      </c>
      <c r="U316" s="33">
        <v>160</v>
      </c>
      <c r="V316" s="33">
        <v>2</v>
      </c>
      <c r="W316" s="33">
        <v>5</v>
      </c>
      <c r="X316" s="33">
        <v>5</v>
      </c>
      <c r="Y316" s="33">
        <v>7</v>
      </c>
    </row>
    <row r="317" spans="1:25" x14ac:dyDescent="0.2">
      <c r="A317" s="36" t="s">
        <v>25</v>
      </c>
      <c r="B317" s="35">
        <v>0</v>
      </c>
      <c r="C317" s="35">
        <v>0</v>
      </c>
      <c r="D317" s="35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3">
        <v>0</v>
      </c>
      <c r="K317" s="33">
        <v>0</v>
      </c>
      <c r="L317" s="33">
        <v>0</v>
      </c>
      <c r="M317" s="33">
        <v>571</v>
      </c>
      <c r="N317" s="33">
        <v>191</v>
      </c>
      <c r="O317" s="33">
        <v>345</v>
      </c>
      <c r="P317" s="33">
        <v>381</v>
      </c>
      <c r="Q317" s="33">
        <v>441</v>
      </c>
      <c r="R317" s="33">
        <v>96</v>
      </c>
      <c r="S317" s="33">
        <v>212</v>
      </c>
      <c r="T317" s="33">
        <v>486</v>
      </c>
      <c r="U317" s="33">
        <v>600</v>
      </c>
      <c r="V317" s="33">
        <v>9</v>
      </c>
      <c r="W317" s="33">
        <v>19</v>
      </c>
      <c r="X317" s="33">
        <v>27</v>
      </c>
      <c r="Y317" s="33">
        <v>35</v>
      </c>
    </row>
    <row r="318" spans="1:25" x14ac:dyDescent="0.2">
      <c r="A318" s="32" t="s">
        <v>24</v>
      </c>
      <c r="B318" s="31">
        <v>0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0">
        <v>0</v>
      </c>
      <c r="K318" s="30">
        <v>23</v>
      </c>
      <c r="L318" s="30">
        <v>91</v>
      </c>
      <c r="M318" s="30">
        <v>121</v>
      </c>
      <c r="N318" s="30">
        <v>17</v>
      </c>
      <c r="O318" s="30">
        <v>28</v>
      </c>
      <c r="P318" s="30">
        <v>30</v>
      </c>
      <c r="Q318" s="30">
        <v>34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</row>
    <row r="319" spans="1:25" x14ac:dyDescent="0.2">
      <c r="A319" s="27" t="s">
        <v>23</v>
      </c>
      <c r="B319" s="29">
        <v>0</v>
      </c>
      <c r="C319" s="29">
        <v>2</v>
      </c>
      <c r="D319" s="29">
        <v>2</v>
      </c>
      <c r="E319" s="29">
        <v>4</v>
      </c>
      <c r="F319" s="29">
        <v>6</v>
      </c>
      <c r="G319" s="29">
        <v>14</v>
      </c>
      <c r="H319" s="29">
        <v>16</v>
      </c>
      <c r="I319" s="29">
        <v>21</v>
      </c>
      <c r="J319" s="29">
        <v>18</v>
      </c>
      <c r="K319" s="29">
        <v>23</v>
      </c>
      <c r="L319" s="29">
        <v>23</v>
      </c>
      <c r="M319" s="29">
        <v>25</v>
      </c>
      <c r="N319" s="29">
        <v>1</v>
      </c>
      <c r="O319" s="29">
        <v>1</v>
      </c>
      <c r="P319" s="29">
        <v>1</v>
      </c>
      <c r="Q319" s="29">
        <v>2</v>
      </c>
      <c r="R319" s="29">
        <v>0</v>
      </c>
      <c r="S319" s="29">
        <v>0</v>
      </c>
      <c r="T319" s="29">
        <v>1</v>
      </c>
      <c r="U319" s="29">
        <v>1</v>
      </c>
      <c r="V319" s="29">
        <v>0</v>
      </c>
      <c r="W319" s="29">
        <v>0</v>
      </c>
      <c r="X319" s="29">
        <v>0</v>
      </c>
      <c r="Y319" s="29">
        <v>0</v>
      </c>
    </row>
    <row r="320" spans="1:25" x14ac:dyDescent="0.2">
      <c r="A320" s="27" t="s">
        <v>22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19</v>
      </c>
      <c r="K320" s="26">
        <v>111</v>
      </c>
      <c r="L320" s="26">
        <v>184</v>
      </c>
      <c r="M320" s="26">
        <v>378</v>
      </c>
      <c r="N320" s="26">
        <v>113</v>
      </c>
      <c r="O320" s="26">
        <v>288</v>
      </c>
      <c r="P320" s="26">
        <v>317</v>
      </c>
      <c r="Q320" s="26">
        <v>406</v>
      </c>
      <c r="R320" s="26">
        <v>221</v>
      </c>
      <c r="S320" s="26">
        <v>385</v>
      </c>
      <c r="T320" s="26">
        <v>693</v>
      </c>
      <c r="U320" s="26">
        <v>751</v>
      </c>
      <c r="V320" s="26">
        <v>1</v>
      </c>
      <c r="W320" s="26">
        <v>3</v>
      </c>
      <c r="X320" s="26">
        <v>3</v>
      </c>
      <c r="Y320" s="26">
        <v>4</v>
      </c>
    </row>
    <row r="321" spans="1:25" ht="15" x14ac:dyDescent="0.2">
      <c r="A321" s="27" t="s">
        <v>21</v>
      </c>
      <c r="B321" s="28">
        <v>9</v>
      </c>
      <c r="C321" s="28">
        <v>19</v>
      </c>
      <c r="D321" s="28">
        <v>31</v>
      </c>
      <c r="E321" s="28">
        <v>34</v>
      </c>
      <c r="F321" s="28">
        <v>3</v>
      </c>
      <c r="G321" s="28">
        <v>15</v>
      </c>
      <c r="H321" s="28">
        <v>23</v>
      </c>
      <c r="I321" s="28">
        <v>33</v>
      </c>
      <c r="J321" s="28">
        <v>28</v>
      </c>
      <c r="K321" s="28">
        <v>211</v>
      </c>
      <c r="L321" s="28">
        <v>411</v>
      </c>
      <c r="M321" s="28">
        <v>761</v>
      </c>
      <c r="N321" s="28">
        <v>304</v>
      </c>
      <c r="O321" s="28">
        <v>559</v>
      </c>
      <c r="P321" s="28">
        <v>596</v>
      </c>
      <c r="Q321" s="28">
        <v>673</v>
      </c>
      <c r="R321" s="28">
        <v>106</v>
      </c>
      <c r="S321" s="28">
        <v>203</v>
      </c>
      <c r="T321" s="28">
        <v>387</v>
      </c>
      <c r="U321" s="28">
        <v>489</v>
      </c>
      <c r="V321" s="28">
        <v>9</v>
      </c>
      <c r="W321" s="28">
        <v>11</v>
      </c>
      <c r="X321" s="28">
        <v>11</v>
      </c>
      <c r="Y321" s="28">
        <v>12</v>
      </c>
    </row>
    <row r="322" spans="1:25" x14ac:dyDescent="0.2">
      <c r="A322" s="32" t="s">
        <v>20</v>
      </c>
      <c r="B322" s="31">
        <v>0</v>
      </c>
      <c r="C322" s="31">
        <v>2</v>
      </c>
      <c r="D322" s="31">
        <v>1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0">
        <v>1</v>
      </c>
      <c r="K322" s="30">
        <v>1</v>
      </c>
      <c r="L322" s="30">
        <v>1</v>
      </c>
      <c r="M322" s="30">
        <v>1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/>
      <c r="W322" s="30"/>
      <c r="X322" s="30"/>
      <c r="Y322" s="30"/>
    </row>
    <row r="323" spans="1:25" ht="15" x14ac:dyDescent="0.2">
      <c r="A323" s="27" t="s">
        <v>19</v>
      </c>
      <c r="B323" s="29">
        <v>185</v>
      </c>
      <c r="C323" s="29">
        <v>302</v>
      </c>
      <c r="D323" s="29">
        <v>430</v>
      </c>
      <c r="E323" s="29">
        <v>473</v>
      </c>
      <c r="F323" s="29">
        <v>100</v>
      </c>
      <c r="G323" s="29">
        <v>192</v>
      </c>
      <c r="H323" s="29">
        <v>293</v>
      </c>
      <c r="I323" s="29">
        <v>325</v>
      </c>
      <c r="J323" s="29">
        <v>39</v>
      </c>
      <c r="K323" s="29">
        <v>43</v>
      </c>
      <c r="L323" s="29">
        <v>43</v>
      </c>
      <c r="M323" s="29">
        <v>44</v>
      </c>
      <c r="N323" s="29">
        <v>3</v>
      </c>
      <c r="O323" s="29">
        <v>4</v>
      </c>
      <c r="P323" s="29">
        <v>5</v>
      </c>
      <c r="Q323" s="29">
        <v>5</v>
      </c>
      <c r="R323" s="29">
        <v>0</v>
      </c>
      <c r="S323" s="29">
        <v>1</v>
      </c>
      <c r="T323" s="29">
        <v>1</v>
      </c>
      <c r="U323" s="29">
        <v>1</v>
      </c>
      <c r="V323" s="29">
        <v>2</v>
      </c>
      <c r="W323" s="29">
        <v>2</v>
      </c>
      <c r="X323" s="29">
        <v>4</v>
      </c>
      <c r="Y323" s="29">
        <v>4</v>
      </c>
    </row>
    <row r="324" spans="1:25" ht="15" x14ac:dyDescent="0.2">
      <c r="A324" s="27" t="s">
        <v>18</v>
      </c>
      <c r="B324" s="28">
        <v>160</v>
      </c>
      <c r="C324" s="28">
        <v>255</v>
      </c>
      <c r="D324" s="28">
        <v>305</v>
      </c>
      <c r="E324" s="28">
        <v>285</v>
      </c>
      <c r="F324" s="28">
        <v>33</v>
      </c>
      <c r="G324" s="28">
        <v>72</v>
      </c>
      <c r="H324" s="28">
        <v>108</v>
      </c>
      <c r="I324" s="28">
        <v>122</v>
      </c>
      <c r="J324" s="28">
        <v>23</v>
      </c>
      <c r="K324" s="28">
        <v>25</v>
      </c>
      <c r="L324" s="28">
        <v>25</v>
      </c>
      <c r="M324" s="28">
        <v>26</v>
      </c>
      <c r="N324" s="28">
        <v>0</v>
      </c>
      <c r="O324" s="28">
        <v>0</v>
      </c>
      <c r="P324" s="28">
        <v>0</v>
      </c>
      <c r="Q324" s="28">
        <v>1</v>
      </c>
      <c r="R324" s="28">
        <v>1</v>
      </c>
      <c r="S324" s="28">
        <v>1</v>
      </c>
      <c r="T324" s="28">
        <v>1</v>
      </c>
      <c r="U324" s="28">
        <v>1</v>
      </c>
      <c r="V324" s="28">
        <v>0</v>
      </c>
      <c r="W324" s="28">
        <v>0</v>
      </c>
      <c r="X324" s="28">
        <v>0</v>
      </c>
      <c r="Y324" s="28">
        <v>0</v>
      </c>
    </row>
    <row r="325" spans="1:25" x14ac:dyDescent="0.2">
      <c r="A325" s="27" t="s">
        <v>17</v>
      </c>
      <c r="B325" s="28">
        <v>1</v>
      </c>
      <c r="C325" s="28">
        <v>1</v>
      </c>
      <c r="D325" s="28">
        <v>1</v>
      </c>
      <c r="E325" s="28">
        <v>0</v>
      </c>
      <c r="F325" s="28">
        <v>1</v>
      </c>
      <c r="G325" s="28">
        <v>1</v>
      </c>
      <c r="H325" s="28">
        <v>2</v>
      </c>
      <c r="I325" s="28">
        <v>3</v>
      </c>
      <c r="J325" s="28">
        <v>1</v>
      </c>
      <c r="K325" s="28">
        <v>1</v>
      </c>
      <c r="L325" s="28">
        <v>10</v>
      </c>
      <c r="M325" s="28">
        <v>12</v>
      </c>
      <c r="N325" s="28">
        <v>1</v>
      </c>
      <c r="O325" s="28">
        <v>3</v>
      </c>
      <c r="P325" s="28">
        <v>4</v>
      </c>
      <c r="Q325" s="28">
        <v>7</v>
      </c>
      <c r="R325" s="28">
        <v>2</v>
      </c>
      <c r="S325" s="28">
        <v>3</v>
      </c>
      <c r="T325" s="28">
        <v>6</v>
      </c>
      <c r="U325" s="28">
        <v>6</v>
      </c>
      <c r="V325" s="28">
        <v>0</v>
      </c>
      <c r="W325" s="28">
        <v>0</v>
      </c>
      <c r="X325" s="28">
        <v>0</v>
      </c>
      <c r="Y325" s="28">
        <v>0</v>
      </c>
    </row>
    <row r="326" spans="1:25" x14ac:dyDescent="0.2">
      <c r="A326" s="32" t="s">
        <v>16</v>
      </c>
      <c r="B326" s="31">
        <v>1</v>
      </c>
      <c r="C326" s="31">
        <v>1</v>
      </c>
      <c r="D326" s="31">
        <v>1</v>
      </c>
      <c r="E326" s="31">
        <v>1</v>
      </c>
      <c r="F326" s="31">
        <v>0</v>
      </c>
      <c r="G326" s="31">
        <v>1</v>
      </c>
      <c r="H326" s="31">
        <v>1</v>
      </c>
      <c r="I326" s="31">
        <v>2</v>
      </c>
      <c r="J326" s="30">
        <v>1</v>
      </c>
      <c r="K326" s="30">
        <v>1</v>
      </c>
      <c r="L326" s="30">
        <v>3</v>
      </c>
      <c r="M326" s="30">
        <v>7</v>
      </c>
      <c r="N326" s="30">
        <v>0</v>
      </c>
      <c r="O326" s="30">
        <v>2</v>
      </c>
      <c r="P326" s="30">
        <v>2</v>
      </c>
      <c r="Q326" s="30">
        <v>2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1</v>
      </c>
    </row>
    <row r="327" spans="1:25" ht="15" x14ac:dyDescent="0.2">
      <c r="A327" s="27" t="s">
        <v>15</v>
      </c>
      <c r="B327" s="29">
        <v>230</v>
      </c>
      <c r="C327" s="29">
        <v>381</v>
      </c>
      <c r="D327" s="29">
        <v>467</v>
      </c>
      <c r="E327" s="29">
        <v>407</v>
      </c>
      <c r="F327" s="29">
        <v>36</v>
      </c>
      <c r="G327" s="29">
        <v>87</v>
      </c>
      <c r="H327" s="29">
        <v>112</v>
      </c>
      <c r="I327" s="29">
        <v>126</v>
      </c>
      <c r="J327" s="29">
        <v>40</v>
      </c>
      <c r="K327" s="29">
        <v>260</v>
      </c>
      <c r="L327" s="29">
        <v>723</v>
      </c>
      <c r="M327" s="29">
        <v>1053</v>
      </c>
      <c r="N327" s="29">
        <v>208</v>
      </c>
      <c r="O327" s="29">
        <v>395</v>
      </c>
      <c r="P327" s="29">
        <v>436</v>
      </c>
      <c r="Q327" s="29">
        <v>498</v>
      </c>
      <c r="R327" s="29">
        <v>98</v>
      </c>
      <c r="S327" s="29">
        <v>206</v>
      </c>
      <c r="T327" s="29">
        <v>480</v>
      </c>
      <c r="U327" s="29">
        <v>698</v>
      </c>
      <c r="V327" s="29">
        <v>17</v>
      </c>
      <c r="W327" s="29">
        <v>23</v>
      </c>
      <c r="X327" s="29">
        <v>24</v>
      </c>
      <c r="Y327" s="29">
        <v>24</v>
      </c>
    </row>
    <row r="328" spans="1:25" x14ac:dyDescent="0.2">
      <c r="A328" s="27" t="s">
        <v>14</v>
      </c>
      <c r="B328" s="28">
        <v>0</v>
      </c>
      <c r="C328" s="28">
        <v>1</v>
      </c>
      <c r="D328" s="28">
        <v>2</v>
      </c>
      <c r="E328" s="28">
        <v>4</v>
      </c>
      <c r="F328" s="28">
        <v>1</v>
      </c>
      <c r="G328" s="28">
        <v>2</v>
      </c>
      <c r="H328" s="28">
        <v>2</v>
      </c>
      <c r="I328" s="28">
        <v>3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</row>
    <row r="329" spans="1:25" x14ac:dyDescent="0.2">
      <c r="A329" s="27" t="s">
        <v>13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1</v>
      </c>
      <c r="J329" s="28">
        <v>0</v>
      </c>
      <c r="K329" s="28">
        <v>0</v>
      </c>
      <c r="L329" s="28">
        <v>0</v>
      </c>
      <c r="M329" s="28">
        <v>2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</row>
    <row r="330" spans="1:25" x14ac:dyDescent="0.2">
      <c r="A330" s="32" t="s">
        <v>12</v>
      </c>
      <c r="B330" s="31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1</v>
      </c>
      <c r="H330" s="31">
        <v>1</v>
      </c>
      <c r="I330" s="31">
        <v>3</v>
      </c>
      <c r="J330" s="30">
        <v>10</v>
      </c>
      <c r="K330" s="30">
        <v>26</v>
      </c>
      <c r="L330" s="30">
        <v>48</v>
      </c>
      <c r="M330" s="30">
        <v>53</v>
      </c>
      <c r="N330" s="30">
        <v>2</v>
      </c>
      <c r="O330" s="30">
        <v>5</v>
      </c>
      <c r="P330" s="30">
        <v>5</v>
      </c>
      <c r="Q330" s="30">
        <v>7</v>
      </c>
      <c r="R330" s="30">
        <v>0</v>
      </c>
      <c r="S330" s="30">
        <v>0</v>
      </c>
      <c r="T330" s="30">
        <v>1</v>
      </c>
      <c r="U330" s="30">
        <v>1</v>
      </c>
      <c r="V330" s="30">
        <v>0</v>
      </c>
      <c r="W330" s="30">
        <v>0</v>
      </c>
      <c r="X330" s="30">
        <v>0</v>
      </c>
      <c r="Y330" s="30">
        <v>0</v>
      </c>
    </row>
    <row r="331" spans="1:25" x14ac:dyDescent="0.2">
      <c r="A331" s="27" t="s">
        <v>11</v>
      </c>
      <c r="B331" s="29">
        <v>36</v>
      </c>
      <c r="C331" s="29">
        <v>69</v>
      </c>
      <c r="D331" s="29">
        <v>138</v>
      </c>
      <c r="E331" s="29">
        <v>216</v>
      </c>
      <c r="F331" s="29">
        <v>17</v>
      </c>
      <c r="G331" s="29">
        <v>63</v>
      </c>
      <c r="H331" s="29">
        <v>95</v>
      </c>
      <c r="I331" s="29">
        <v>109</v>
      </c>
      <c r="J331" s="29">
        <v>71</v>
      </c>
      <c r="K331" s="29">
        <v>330</v>
      </c>
      <c r="L331" s="29">
        <v>655</v>
      </c>
      <c r="M331" s="29">
        <v>1039</v>
      </c>
      <c r="N331" s="29">
        <v>267</v>
      </c>
      <c r="O331" s="29">
        <v>471</v>
      </c>
      <c r="P331" s="29">
        <v>506</v>
      </c>
      <c r="Q331" s="29">
        <v>551</v>
      </c>
      <c r="R331" s="29">
        <v>72</v>
      </c>
      <c r="S331" s="29">
        <v>144</v>
      </c>
      <c r="T331" s="29">
        <v>292</v>
      </c>
      <c r="U331" s="29">
        <v>383</v>
      </c>
      <c r="V331" s="29">
        <v>13</v>
      </c>
      <c r="W331" s="29">
        <v>14</v>
      </c>
      <c r="X331" s="29">
        <v>16</v>
      </c>
      <c r="Y331" s="29">
        <v>22</v>
      </c>
    </row>
    <row r="332" spans="1:25" x14ac:dyDescent="0.2">
      <c r="A332" s="27" t="s">
        <v>10</v>
      </c>
      <c r="B332" s="28">
        <v>803</v>
      </c>
      <c r="C332" s="28">
        <v>1338</v>
      </c>
      <c r="D332" s="28">
        <v>1931</v>
      </c>
      <c r="E332" s="28">
        <v>1984</v>
      </c>
      <c r="F332" s="28">
        <v>459</v>
      </c>
      <c r="G332" s="28">
        <v>1062</v>
      </c>
      <c r="H332" s="28">
        <v>1340</v>
      </c>
      <c r="I332" s="28">
        <v>1425</v>
      </c>
      <c r="J332" s="28">
        <v>965</v>
      </c>
      <c r="K332" s="28">
        <v>3705</v>
      </c>
      <c r="L332" s="28">
        <v>6912</v>
      </c>
      <c r="M332" s="28">
        <v>9720</v>
      </c>
      <c r="N332" s="28">
        <v>2282</v>
      </c>
      <c r="O332" s="28">
        <v>4176</v>
      </c>
      <c r="P332" s="28">
        <v>4616</v>
      </c>
      <c r="Q332" s="28">
        <v>5355</v>
      </c>
      <c r="R332" s="28">
        <v>915</v>
      </c>
      <c r="S332" s="28">
        <v>1911</v>
      </c>
      <c r="T332" s="28">
        <v>4882</v>
      </c>
      <c r="U332" s="28">
        <v>8123</v>
      </c>
      <c r="V332" s="28">
        <v>649</v>
      </c>
      <c r="W332" s="28">
        <v>1045</v>
      </c>
      <c r="X332" s="28">
        <v>1699</v>
      </c>
      <c r="Y332" s="28">
        <v>2169</v>
      </c>
    </row>
    <row r="333" spans="1:25" x14ac:dyDescent="0.2">
      <c r="A333" s="27" t="s">
        <v>9</v>
      </c>
      <c r="B333" s="28">
        <v>0</v>
      </c>
      <c r="C333" s="28">
        <v>1</v>
      </c>
      <c r="D333" s="28">
        <v>1</v>
      </c>
      <c r="E333" s="28">
        <v>2</v>
      </c>
      <c r="F333" s="28">
        <v>0</v>
      </c>
      <c r="G333" s="28">
        <v>0</v>
      </c>
      <c r="H333" s="28">
        <v>0</v>
      </c>
      <c r="I333" s="28">
        <v>1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</row>
    <row r="334" spans="1:25" x14ac:dyDescent="0.2">
      <c r="A334" s="32" t="s">
        <v>8</v>
      </c>
      <c r="B334" s="31">
        <v>6</v>
      </c>
      <c r="C334" s="31">
        <v>13</v>
      </c>
      <c r="D334" s="31">
        <v>15</v>
      </c>
      <c r="E334" s="31">
        <v>14</v>
      </c>
      <c r="F334" s="31">
        <v>2</v>
      </c>
      <c r="G334" s="31">
        <v>2</v>
      </c>
      <c r="H334" s="31">
        <v>2</v>
      </c>
      <c r="I334" s="31">
        <v>2</v>
      </c>
      <c r="J334" s="30">
        <v>2</v>
      </c>
      <c r="K334" s="30">
        <v>10</v>
      </c>
      <c r="L334" s="30">
        <v>16</v>
      </c>
      <c r="M334" s="30">
        <v>33</v>
      </c>
      <c r="N334" s="30">
        <v>6</v>
      </c>
      <c r="O334" s="30">
        <v>9</v>
      </c>
      <c r="P334" s="30">
        <v>10</v>
      </c>
      <c r="Q334" s="30">
        <v>12</v>
      </c>
      <c r="R334" s="30">
        <v>4</v>
      </c>
      <c r="S334" s="30">
        <v>4</v>
      </c>
      <c r="T334" s="30">
        <v>6</v>
      </c>
      <c r="U334" s="30">
        <v>6</v>
      </c>
      <c r="V334" s="30">
        <v>0</v>
      </c>
      <c r="W334" s="30">
        <v>0</v>
      </c>
      <c r="X334" s="30">
        <v>0</v>
      </c>
      <c r="Y334" s="30">
        <v>0</v>
      </c>
    </row>
    <row r="335" spans="1:25" x14ac:dyDescent="0.2">
      <c r="A335" s="27" t="s">
        <v>7</v>
      </c>
      <c r="B335" s="29">
        <v>146</v>
      </c>
      <c r="C335" s="29">
        <v>254</v>
      </c>
      <c r="D335" s="29">
        <v>301</v>
      </c>
      <c r="E335" s="29">
        <v>284</v>
      </c>
      <c r="F335" s="29">
        <v>45</v>
      </c>
      <c r="G335" s="29">
        <v>90</v>
      </c>
      <c r="H335" s="29">
        <v>121</v>
      </c>
      <c r="I335" s="29">
        <v>144</v>
      </c>
      <c r="J335" s="29">
        <v>58</v>
      </c>
      <c r="K335" s="29">
        <v>366</v>
      </c>
      <c r="L335" s="29">
        <v>847</v>
      </c>
      <c r="M335" s="29">
        <v>1245</v>
      </c>
      <c r="N335" s="29">
        <v>303</v>
      </c>
      <c r="O335" s="29">
        <v>625</v>
      </c>
      <c r="P335" s="29">
        <v>701</v>
      </c>
      <c r="Q335" s="29">
        <v>801</v>
      </c>
      <c r="R335" s="29">
        <v>140</v>
      </c>
      <c r="S335" s="29">
        <v>289</v>
      </c>
      <c r="T335" s="29">
        <v>557</v>
      </c>
      <c r="U335" s="29">
        <v>737</v>
      </c>
      <c r="V335" s="29">
        <v>10</v>
      </c>
      <c r="W335" s="29">
        <v>19</v>
      </c>
      <c r="X335" s="29">
        <v>24</v>
      </c>
      <c r="Y335" s="29">
        <v>26</v>
      </c>
    </row>
    <row r="336" spans="1:25" x14ac:dyDescent="0.2">
      <c r="A336" s="27" t="s">
        <v>6</v>
      </c>
      <c r="B336" s="28">
        <v>359</v>
      </c>
      <c r="C336" s="28">
        <v>687</v>
      </c>
      <c r="D336" s="28">
        <v>1105</v>
      </c>
      <c r="E336" s="28">
        <v>1322</v>
      </c>
      <c r="F336" s="28">
        <v>215</v>
      </c>
      <c r="G336" s="28">
        <v>577</v>
      </c>
      <c r="H336" s="28">
        <v>739</v>
      </c>
      <c r="I336" s="28">
        <v>831</v>
      </c>
      <c r="J336" s="28">
        <v>87</v>
      </c>
      <c r="K336" s="28">
        <v>87</v>
      </c>
      <c r="L336" s="28">
        <v>87</v>
      </c>
      <c r="M336" s="28">
        <v>87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</row>
    <row r="337" spans="1:25" x14ac:dyDescent="0.2">
      <c r="A337" s="27" t="s">
        <v>5</v>
      </c>
      <c r="B337" s="26">
        <v>101</v>
      </c>
      <c r="C337" s="26">
        <v>176</v>
      </c>
      <c r="D337" s="26">
        <v>263</v>
      </c>
      <c r="E337" s="26">
        <v>336</v>
      </c>
      <c r="F337" s="26">
        <v>99</v>
      </c>
      <c r="G337" s="26">
        <v>388</v>
      </c>
      <c r="H337" s="26">
        <v>589</v>
      </c>
      <c r="I337" s="26">
        <v>657</v>
      </c>
      <c r="J337" s="26">
        <v>129</v>
      </c>
      <c r="K337" s="26">
        <v>345</v>
      </c>
      <c r="L337" s="26">
        <v>662</v>
      </c>
      <c r="M337" s="26">
        <v>492</v>
      </c>
      <c r="N337" s="26">
        <v>132</v>
      </c>
      <c r="O337" s="26">
        <v>316</v>
      </c>
      <c r="P337" s="26">
        <v>356</v>
      </c>
      <c r="Q337" s="26">
        <v>404</v>
      </c>
      <c r="R337" s="26">
        <v>3</v>
      </c>
      <c r="S337" s="26">
        <v>3</v>
      </c>
      <c r="T337" s="26">
        <v>19</v>
      </c>
      <c r="U337" s="26">
        <v>740</v>
      </c>
      <c r="V337" s="26">
        <v>69</v>
      </c>
      <c r="W337" s="26">
        <v>105</v>
      </c>
      <c r="X337" s="26">
        <v>158</v>
      </c>
      <c r="Y337" s="26">
        <v>203</v>
      </c>
    </row>
    <row r="338" spans="1:25" ht="13.5" thickBot="1" x14ac:dyDescent="0.25">
      <c r="A338" s="25" t="s">
        <v>4</v>
      </c>
      <c r="B338" s="23">
        <f t="shared" ref="B338:I338" si="79">+SUM(B319:B337)</f>
        <v>2037</v>
      </c>
      <c r="C338" s="23">
        <f t="shared" si="79"/>
        <v>3502</v>
      </c>
      <c r="D338" s="23">
        <f t="shared" si="79"/>
        <v>4994</v>
      </c>
      <c r="E338" s="23">
        <f t="shared" si="79"/>
        <v>5366</v>
      </c>
      <c r="F338" s="23">
        <f t="shared" si="79"/>
        <v>1017</v>
      </c>
      <c r="G338" s="23">
        <f t="shared" si="79"/>
        <v>2567</v>
      </c>
      <c r="H338" s="23">
        <f t="shared" si="79"/>
        <v>3444</v>
      </c>
      <c r="I338" s="23">
        <f t="shared" si="79"/>
        <v>3808</v>
      </c>
      <c r="J338" s="23">
        <f t="shared" ref="J338:Y338" si="80">+SUM(J306:J337)</f>
        <v>1697</v>
      </c>
      <c r="K338" s="23">
        <f t="shared" si="80"/>
        <v>8432</v>
      </c>
      <c r="L338" s="23">
        <f t="shared" si="80"/>
        <v>17504</v>
      </c>
      <c r="M338" s="23">
        <f t="shared" si="80"/>
        <v>27051</v>
      </c>
      <c r="N338" s="23">
        <f t="shared" si="80"/>
        <v>7574</v>
      </c>
      <c r="O338" s="24">
        <f t="shared" si="80"/>
        <v>14223</v>
      </c>
      <c r="P338" s="23">
        <f t="shared" si="80"/>
        <v>15538</v>
      </c>
      <c r="Q338" s="23">
        <f t="shared" si="80"/>
        <v>17880</v>
      </c>
      <c r="R338" s="23">
        <f t="shared" si="80"/>
        <v>2155</v>
      </c>
      <c r="S338" s="24">
        <f t="shared" si="80"/>
        <v>4280</v>
      </c>
      <c r="T338" s="23">
        <f t="shared" si="80"/>
        <v>9693</v>
      </c>
      <c r="U338" s="23">
        <f t="shared" si="80"/>
        <v>15429</v>
      </c>
      <c r="V338" s="23">
        <f t="shared" si="80"/>
        <v>1014</v>
      </c>
      <c r="W338" s="23">
        <f t="shared" si="80"/>
        <v>1665</v>
      </c>
      <c r="X338" s="23">
        <f t="shared" si="80"/>
        <v>2744</v>
      </c>
      <c r="Y338" s="23">
        <f t="shared" si="80"/>
        <v>3608</v>
      </c>
    </row>
    <row r="339" spans="1:25" ht="14.25" thickTop="1" x14ac:dyDescent="0.25">
      <c r="A339" s="5" t="s">
        <v>3</v>
      </c>
      <c r="I339" s="8"/>
      <c r="J339" s="7"/>
      <c r="K339" s="8"/>
      <c r="L339" s="8"/>
      <c r="M339" s="4"/>
      <c r="N339" s="2"/>
    </row>
    <row r="340" spans="1:25" ht="13.5" x14ac:dyDescent="0.25">
      <c r="A340" s="5" t="s">
        <v>2</v>
      </c>
      <c r="I340" s="8"/>
      <c r="J340" s="7"/>
      <c r="M340" s="4"/>
      <c r="N340" s="2"/>
    </row>
    <row r="341" spans="1:25" ht="13.5" x14ac:dyDescent="0.25">
      <c r="A341" s="5" t="s">
        <v>1</v>
      </c>
      <c r="I341" s="8"/>
      <c r="J341" s="7"/>
      <c r="M341" s="6"/>
      <c r="N341" s="2"/>
    </row>
    <row r="342" spans="1:25" ht="13.5" x14ac:dyDescent="0.25">
      <c r="A342" s="5" t="s">
        <v>0</v>
      </c>
      <c r="M342" s="4"/>
      <c r="N342" s="2"/>
    </row>
    <row r="343" spans="1:25" ht="13.5" x14ac:dyDescent="0.25">
      <c r="A343" s="5"/>
      <c r="M343" s="4"/>
      <c r="N343" s="2"/>
    </row>
    <row r="344" spans="1:25" ht="13.5" x14ac:dyDescent="0.25">
      <c r="A344" s="5"/>
      <c r="M344" s="4"/>
      <c r="N344" s="2"/>
    </row>
    <row r="345" spans="1:25" x14ac:dyDescent="0.2">
      <c r="M345" s="4"/>
      <c r="N345" s="2"/>
    </row>
    <row r="346" spans="1:25" x14ac:dyDescent="0.2">
      <c r="A346" s="22" t="s">
        <v>59</v>
      </c>
      <c r="M346" s="4"/>
      <c r="N346" s="2"/>
      <c r="R346" s="2"/>
      <c r="S346" s="2"/>
      <c r="T346" s="2"/>
    </row>
    <row r="347" spans="1:25" ht="12.75" customHeight="1" x14ac:dyDescent="0.2">
      <c r="A347" s="21"/>
      <c r="M347" s="4"/>
      <c r="N347" s="2"/>
      <c r="R347" s="4"/>
      <c r="S347" s="4"/>
      <c r="T347" s="4"/>
    </row>
    <row r="348" spans="1:25" ht="13.5" customHeight="1" thickBot="1" x14ac:dyDescent="0.25">
      <c r="B348" s="82" t="s">
        <v>58</v>
      </c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4"/>
      <c r="N348" s="2"/>
      <c r="R348" s="3"/>
      <c r="S348" s="3"/>
      <c r="T348" s="3"/>
    </row>
    <row r="349" spans="1:25" ht="13.5" thickBot="1" x14ac:dyDescent="0.25">
      <c r="B349" s="20" t="s">
        <v>57</v>
      </c>
      <c r="C349" s="20" t="s">
        <v>56</v>
      </c>
      <c r="D349" s="20" t="s">
        <v>100</v>
      </c>
      <c r="E349" s="20" t="s">
        <v>55</v>
      </c>
      <c r="F349" s="20" t="s">
        <v>54</v>
      </c>
      <c r="G349" s="20" t="s">
        <v>53</v>
      </c>
      <c r="H349" s="20" t="s">
        <v>101</v>
      </c>
      <c r="I349" s="20" t="s">
        <v>52</v>
      </c>
      <c r="J349" s="20" t="s">
        <v>51</v>
      </c>
      <c r="K349" s="20" t="s">
        <v>50</v>
      </c>
      <c r="L349" s="20" t="s">
        <v>102</v>
      </c>
      <c r="M349" s="20" t="s">
        <v>49</v>
      </c>
      <c r="N349" s="20" t="s">
        <v>48</v>
      </c>
      <c r="O349" s="20" t="s">
        <v>47</v>
      </c>
      <c r="P349" s="20" t="s">
        <v>46</v>
      </c>
      <c r="Q349" s="20" t="s">
        <v>45</v>
      </c>
      <c r="R349" s="20" t="s">
        <v>44</v>
      </c>
      <c r="S349" s="20" t="s">
        <v>43</v>
      </c>
      <c r="T349" s="20" t="s">
        <v>42</v>
      </c>
      <c r="U349" s="20" t="s">
        <v>41</v>
      </c>
      <c r="V349" s="20" t="s">
        <v>40</v>
      </c>
      <c r="W349" s="20" t="s">
        <v>39</v>
      </c>
      <c r="X349" s="20" t="s">
        <v>38</v>
      </c>
      <c r="Y349" s="20" t="s">
        <v>37</v>
      </c>
    </row>
    <row r="350" spans="1:25" x14ac:dyDescent="0.2">
      <c r="A350" s="19" t="s">
        <v>36</v>
      </c>
      <c r="B350" s="17">
        <f t="shared" ref="B350:B381" si="81">B306/$B$338</f>
        <v>0</v>
      </c>
      <c r="C350" s="17">
        <f t="shared" ref="C350:C381" si="82">C306/$C$338</f>
        <v>0</v>
      </c>
      <c r="D350" s="17">
        <f t="shared" ref="D350:D381" si="83">D306/$D$338</f>
        <v>0</v>
      </c>
      <c r="E350" s="17">
        <f t="shared" ref="E350:E381" si="84">E306/$E$338</f>
        <v>0</v>
      </c>
      <c r="F350" s="17">
        <f t="shared" ref="F350:F381" si="85">F306/$F$338</f>
        <v>0</v>
      </c>
      <c r="G350" s="17">
        <f t="shared" ref="G350:G381" si="86">G306/$G$338</f>
        <v>0</v>
      </c>
      <c r="H350" s="17">
        <f t="shared" ref="H350:H381" si="87">H306/$H$338</f>
        <v>0</v>
      </c>
      <c r="I350" s="17">
        <f t="shared" ref="I350:I381" si="88">I306/$I$338</f>
        <v>0</v>
      </c>
      <c r="J350" s="17">
        <f t="shared" ref="J350:J381" si="89">J306/$J$338</f>
        <v>6.3052445492044779E-2</v>
      </c>
      <c r="K350" s="17">
        <f t="shared" ref="K350:K381" si="90">K306/$K$338</f>
        <v>0.19283681214421253</v>
      </c>
      <c r="L350" s="17">
        <f t="shared" ref="L350:L381" si="91">L306/$L$338</f>
        <v>0.21772166361974407</v>
      </c>
      <c r="M350" s="17">
        <f t="shared" ref="M350:M381" si="92">M306/$M$338</f>
        <v>0.24061957044101881</v>
      </c>
      <c r="N350" s="17">
        <f t="shared" ref="N350:N381" si="93">N306/$N$338</f>
        <v>0.32294692368629524</v>
      </c>
      <c r="O350" s="17">
        <f t="shared" ref="O350:O381" si="94">O306/$O$338</f>
        <v>0.31870913309428389</v>
      </c>
      <c r="P350" s="17">
        <f t="shared" ref="P350:P381" si="95">P306/$P$338</f>
        <v>0.31464795984039129</v>
      </c>
      <c r="Q350" s="17">
        <f t="shared" ref="Q350:Q381" si="96">Q306/$Q$338</f>
        <v>0.31118568232662192</v>
      </c>
      <c r="R350" s="17">
        <f t="shared" ref="R350:R381" si="97">R306/$R$338</f>
        <v>5.1044083526682136E-3</v>
      </c>
      <c r="S350" s="17">
        <f t="shared" ref="S350:S381" si="98">S306/$S$338</f>
        <v>6.5420560747663555E-3</v>
      </c>
      <c r="T350" s="17">
        <f t="shared" ref="T350:T381" si="99">T306/$T$338</f>
        <v>6.2932012792737023E-3</v>
      </c>
      <c r="U350" s="17">
        <f t="shared" ref="U350:U381" si="100">U306/$U$338</f>
        <v>3.674897919502236E-2</v>
      </c>
      <c r="V350" s="17">
        <f t="shared" ref="V350:V382" si="101">V306/$V$338</f>
        <v>0.15680473372781065</v>
      </c>
      <c r="W350" s="17">
        <f t="shared" ref="W350:W382" si="102">W306/$W$338</f>
        <v>0.17537537537537537</v>
      </c>
      <c r="X350" s="17">
        <f t="shared" ref="X350:X382" si="103">X306/$X$338</f>
        <v>0.19715743440233235</v>
      </c>
      <c r="Y350" s="17">
        <f t="shared" ref="Y350:Y382" si="104">Y306/$Y$338</f>
        <v>0.21923503325942351</v>
      </c>
    </row>
    <row r="351" spans="1:25" x14ac:dyDescent="0.2">
      <c r="A351" s="19" t="s">
        <v>35</v>
      </c>
      <c r="B351" s="17">
        <f t="shared" si="81"/>
        <v>0</v>
      </c>
      <c r="C351" s="17">
        <f t="shared" si="82"/>
        <v>0</v>
      </c>
      <c r="D351" s="17">
        <f t="shared" si="83"/>
        <v>0</v>
      </c>
      <c r="E351" s="17">
        <f t="shared" si="84"/>
        <v>0</v>
      </c>
      <c r="F351" s="17">
        <f t="shared" si="85"/>
        <v>0</v>
      </c>
      <c r="G351" s="17">
        <f t="shared" si="86"/>
        <v>0</v>
      </c>
      <c r="H351" s="17">
        <f t="shared" si="87"/>
        <v>0</v>
      </c>
      <c r="I351" s="17">
        <f t="shared" si="88"/>
        <v>0</v>
      </c>
      <c r="J351" s="17">
        <f t="shared" si="89"/>
        <v>1.2374779021803181E-2</v>
      </c>
      <c r="K351" s="17">
        <f t="shared" si="90"/>
        <v>2.6921252371916508E-2</v>
      </c>
      <c r="L351" s="17">
        <f t="shared" si="91"/>
        <v>2.8279250457038392E-2</v>
      </c>
      <c r="M351" s="17">
        <f t="shared" si="92"/>
        <v>3.3898931647628555E-2</v>
      </c>
      <c r="N351" s="17">
        <f t="shared" si="93"/>
        <v>3.9741219963031427E-2</v>
      </c>
      <c r="O351" s="17">
        <f t="shared" si="94"/>
        <v>3.8950994867468183E-2</v>
      </c>
      <c r="P351" s="17">
        <f t="shared" si="95"/>
        <v>3.7842708199253443E-2</v>
      </c>
      <c r="Q351" s="17">
        <f t="shared" si="96"/>
        <v>3.5570469798657717E-2</v>
      </c>
      <c r="R351" s="17">
        <f t="shared" si="97"/>
        <v>1.3921113689095127E-3</v>
      </c>
      <c r="S351" s="17">
        <f t="shared" si="98"/>
        <v>9.3457943925233649E-4</v>
      </c>
      <c r="T351" s="17">
        <f t="shared" si="99"/>
        <v>4.1266893634581657E-4</v>
      </c>
      <c r="U351" s="17">
        <f t="shared" si="100"/>
        <v>1.2962602890660444E-3</v>
      </c>
      <c r="V351" s="17">
        <f t="shared" si="101"/>
        <v>5.9171597633136093E-3</v>
      </c>
      <c r="W351" s="17">
        <f t="shared" si="102"/>
        <v>7.2072072072072073E-3</v>
      </c>
      <c r="X351" s="17">
        <f t="shared" si="103"/>
        <v>9.8396501457725955E-3</v>
      </c>
      <c r="Y351" s="17">
        <f t="shared" si="104"/>
        <v>9.1463414634146336E-3</v>
      </c>
    </row>
    <row r="352" spans="1:25" x14ac:dyDescent="0.2">
      <c r="A352" s="19" t="s">
        <v>34</v>
      </c>
      <c r="B352" s="18">
        <f t="shared" si="81"/>
        <v>0</v>
      </c>
      <c r="C352" s="18">
        <f t="shared" si="82"/>
        <v>0</v>
      </c>
      <c r="D352" s="18">
        <f t="shared" si="83"/>
        <v>0</v>
      </c>
      <c r="E352" s="17">
        <f t="shared" si="84"/>
        <v>0</v>
      </c>
      <c r="F352" s="17">
        <f t="shared" si="85"/>
        <v>0</v>
      </c>
      <c r="G352" s="17">
        <f t="shared" si="86"/>
        <v>0</v>
      </c>
      <c r="H352" s="17">
        <f t="shared" si="87"/>
        <v>0</v>
      </c>
      <c r="I352" s="17">
        <f t="shared" si="88"/>
        <v>0</v>
      </c>
      <c r="J352" s="11">
        <f t="shared" si="89"/>
        <v>1.1785503830288745E-3</v>
      </c>
      <c r="K352" s="16">
        <f t="shared" si="90"/>
        <v>2.3719165085388995E-4</v>
      </c>
      <c r="L352" s="16">
        <f t="shared" si="91"/>
        <v>1.7138939670932358E-4</v>
      </c>
      <c r="M352" s="16">
        <f t="shared" si="92"/>
        <v>1.4786884033861965E-4</v>
      </c>
      <c r="N352" s="16">
        <f t="shared" si="93"/>
        <v>0</v>
      </c>
      <c r="O352" s="16">
        <f t="shared" si="94"/>
        <v>0</v>
      </c>
      <c r="P352" s="16">
        <f t="shared" si="95"/>
        <v>0</v>
      </c>
      <c r="Q352" s="16">
        <f t="shared" si="96"/>
        <v>0</v>
      </c>
      <c r="R352" s="16">
        <f t="shared" si="97"/>
        <v>0</v>
      </c>
      <c r="S352" s="16">
        <f t="shared" si="98"/>
        <v>0</v>
      </c>
      <c r="T352" s="16">
        <f t="shared" si="99"/>
        <v>0</v>
      </c>
      <c r="U352" s="16">
        <f t="shared" si="100"/>
        <v>0</v>
      </c>
      <c r="V352" s="16">
        <f t="shared" si="101"/>
        <v>0</v>
      </c>
      <c r="W352" s="16">
        <f t="shared" si="102"/>
        <v>0</v>
      </c>
      <c r="X352" s="16">
        <f t="shared" si="103"/>
        <v>0</v>
      </c>
      <c r="Y352" s="16">
        <f t="shared" si="104"/>
        <v>0</v>
      </c>
    </row>
    <row r="353" spans="1:25" x14ac:dyDescent="0.2">
      <c r="A353" s="15" t="s">
        <v>33</v>
      </c>
      <c r="B353" s="14">
        <f t="shared" si="81"/>
        <v>0</v>
      </c>
      <c r="C353" s="14">
        <f t="shared" si="82"/>
        <v>0</v>
      </c>
      <c r="D353" s="14">
        <f t="shared" si="83"/>
        <v>0</v>
      </c>
      <c r="E353" s="14">
        <f t="shared" si="84"/>
        <v>0</v>
      </c>
      <c r="F353" s="14">
        <f t="shared" si="85"/>
        <v>0</v>
      </c>
      <c r="G353" s="14">
        <f t="shared" si="86"/>
        <v>0</v>
      </c>
      <c r="H353" s="14">
        <f t="shared" si="87"/>
        <v>0</v>
      </c>
      <c r="I353" s="14">
        <f t="shared" si="88"/>
        <v>0</v>
      </c>
      <c r="J353" s="13">
        <f t="shared" si="89"/>
        <v>3.5356511490866236E-3</v>
      </c>
      <c r="K353" s="13">
        <f t="shared" si="90"/>
        <v>3.4392789373814043E-3</v>
      </c>
      <c r="L353" s="13">
        <f t="shared" si="91"/>
        <v>3.7134369287020108E-3</v>
      </c>
      <c r="M353" s="13">
        <f t="shared" si="92"/>
        <v>4.1403275294813503E-3</v>
      </c>
      <c r="N353" s="13">
        <f t="shared" si="93"/>
        <v>7.2616847108529182E-3</v>
      </c>
      <c r="O353" s="13">
        <f t="shared" si="94"/>
        <v>6.3980876045841243E-3</v>
      </c>
      <c r="P353" s="13">
        <f t="shared" si="95"/>
        <v>6.3714763804865494E-3</v>
      </c>
      <c r="Q353" s="13">
        <f t="shared" si="96"/>
        <v>6.5995525727069355E-3</v>
      </c>
      <c r="R353" s="13">
        <f t="shared" si="97"/>
        <v>3.7122969837587007E-3</v>
      </c>
      <c r="S353" s="13">
        <f t="shared" si="98"/>
        <v>5.3738317757009348E-3</v>
      </c>
      <c r="T353" s="13">
        <f t="shared" si="99"/>
        <v>7.0153719178788817E-3</v>
      </c>
      <c r="U353" s="13">
        <f t="shared" si="100"/>
        <v>6.9349925465033374E-3</v>
      </c>
      <c r="V353" s="13">
        <f t="shared" si="101"/>
        <v>2.7613412228796843E-2</v>
      </c>
      <c r="W353" s="13">
        <f t="shared" si="102"/>
        <v>3.4234234234234232E-2</v>
      </c>
      <c r="X353" s="13">
        <f t="shared" si="103"/>
        <v>4.336734693877551E-2</v>
      </c>
      <c r="Y353" s="13">
        <f t="shared" si="104"/>
        <v>4.6286031042128604E-2</v>
      </c>
    </row>
    <row r="354" spans="1:25" x14ac:dyDescent="0.2">
      <c r="A354" s="12" t="s">
        <v>32</v>
      </c>
      <c r="B354" s="11">
        <f t="shared" si="81"/>
        <v>0</v>
      </c>
      <c r="C354" s="11">
        <f t="shared" si="82"/>
        <v>0</v>
      </c>
      <c r="D354" s="11">
        <f t="shared" si="83"/>
        <v>0</v>
      </c>
      <c r="E354" s="11">
        <f t="shared" si="84"/>
        <v>0</v>
      </c>
      <c r="F354" s="11">
        <f t="shared" si="85"/>
        <v>0</v>
      </c>
      <c r="G354" s="11">
        <f t="shared" si="86"/>
        <v>0</v>
      </c>
      <c r="H354" s="11">
        <f t="shared" si="87"/>
        <v>0</v>
      </c>
      <c r="I354" s="11">
        <f t="shared" si="88"/>
        <v>0</v>
      </c>
      <c r="J354" s="11">
        <f t="shared" si="89"/>
        <v>1.3553329404832056E-2</v>
      </c>
      <c r="K354" s="11">
        <f t="shared" si="90"/>
        <v>2.9293168880455408E-2</v>
      </c>
      <c r="L354" s="11">
        <f t="shared" si="91"/>
        <v>3.2164076782449723E-2</v>
      </c>
      <c r="M354" s="11">
        <f t="shared" si="92"/>
        <v>3.3122620235850803E-2</v>
      </c>
      <c r="N354" s="11">
        <f t="shared" si="93"/>
        <v>2.7330340639028256E-2</v>
      </c>
      <c r="O354" s="11">
        <f t="shared" si="94"/>
        <v>2.8685931238135415E-2</v>
      </c>
      <c r="P354" s="11">
        <f t="shared" si="95"/>
        <v>2.8961256274938861E-2</v>
      </c>
      <c r="Q354" s="11">
        <f t="shared" si="96"/>
        <v>2.936241610738255E-2</v>
      </c>
      <c r="R354" s="11">
        <f t="shared" si="97"/>
        <v>4.5475638051044084E-2</v>
      </c>
      <c r="S354" s="11">
        <f t="shared" si="98"/>
        <v>3.8785046728971963E-2</v>
      </c>
      <c r="T354" s="11">
        <f t="shared" si="99"/>
        <v>3.3838852780356955E-2</v>
      </c>
      <c r="U354" s="11">
        <f t="shared" si="100"/>
        <v>2.8193661287186467E-2</v>
      </c>
      <c r="V354" s="11">
        <f t="shared" si="101"/>
        <v>8.8757396449704144E-3</v>
      </c>
      <c r="W354" s="11">
        <f t="shared" si="102"/>
        <v>7.2072072072072073E-3</v>
      </c>
      <c r="X354" s="11">
        <f t="shared" si="103"/>
        <v>4.7376093294460644E-3</v>
      </c>
      <c r="Y354" s="11">
        <f t="shared" si="104"/>
        <v>3.6031042128603103E-3</v>
      </c>
    </row>
    <row r="355" spans="1:25" x14ac:dyDescent="0.2">
      <c r="A355" s="19" t="s">
        <v>31</v>
      </c>
      <c r="B355" s="17">
        <f t="shared" si="81"/>
        <v>0</v>
      </c>
      <c r="C355" s="17">
        <f t="shared" si="82"/>
        <v>0</v>
      </c>
      <c r="D355" s="17">
        <f t="shared" si="83"/>
        <v>0</v>
      </c>
      <c r="E355" s="17">
        <f t="shared" si="84"/>
        <v>0</v>
      </c>
      <c r="F355" s="17">
        <f t="shared" si="85"/>
        <v>0</v>
      </c>
      <c r="G355" s="17">
        <f t="shared" si="86"/>
        <v>0</v>
      </c>
      <c r="H355" s="17">
        <f t="shared" si="87"/>
        <v>0</v>
      </c>
      <c r="I355" s="17">
        <f t="shared" si="88"/>
        <v>0</v>
      </c>
      <c r="J355" s="16">
        <f t="shared" si="89"/>
        <v>1.4142604596346494E-2</v>
      </c>
      <c r="K355" s="16">
        <f t="shared" si="90"/>
        <v>2.7039848197343452E-2</v>
      </c>
      <c r="L355" s="16">
        <f t="shared" si="91"/>
        <v>3.2278336380255943E-2</v>
      </c>
      <c r="M355" s="16">
        <f t="shared" si="92"/>
        <v>3.4527374219067687E-2</v>
      </c>
      <c r="N355" s="16">
        <f t="shared" si="93"/>
        <v>3.181938209664642E-2</v>
      </c>
      <c r="O355" s="16">
        <f t="shared" si="94"/>
        <v>2.9881178373057725E-2</v>
      </c>
      <c r="P355" s="16">
        <f t="shared" si="95"/>
        <v>2.9540481400437638E-2</v>
      </c>
      <c r="Q355" s="16">
        <f t="shared" si="96"/>
        <v>3.0425055928411632E-2</v>
      </c>
      <c r="R355" s="16">
        <f t="shared" si="97"/>
        <v>5.4756380510440836E-2</v>
      </c>
      <c r="S355" s="16">
        <f t="shared" si="98"/>
        <v>5.3738317757009345E-2</v>
      </c>
      <c r="T355" s="16">
        <f t="shared" si="99"/>
        <v>4.9520272361497988E-2</v>
      </c>
      <c r="U355" s="16">
        <f t="shared" si="100"/>
        <v>4.2193272409099744E-2</v>
      </c>
      <c r="V355" s="16">
        <f t="shared" si="101"/>
        <v>1.6765285996055226E-2</v>
      </c>
      <c r="W355" s="16">
        <f t="shared" si="102"/>
        <v>1.5615615615615615E-2</v>
      </c>
      <c r="X355" s="16">
        <f t="shared" si="103"/>
        <v>1.7857142857142856E-2</v>
      </c>
      <c r="Y355" s="16">
        <f t="shared" si="104"/>
        <v>1.9401330376940133E-2</v>
      </c>
    </row>
    <row r="356" spans="1:25" x14ac:dyDescent="0.2">
      <c r="A356" s="19" t="s">
        <v>30</v>
      </c>
      <c r="B356" s="18">
        <f t="shared" si="81"/>
        <v>0</v>
      </c>
      <c r="C356" s="18">
        <f t="shared" si="82"/>
        <v>0</v>
      </c>
      <c r="D356" s="18">
        <f t="shared" si="83"/>
        <v>0</v>
      </c>
      <c r="E356" s="17">
        <f t="shared" si="84"/>
        <v>0</v>
      </c>
      <c r="F356" s="17">
        <f t="shared" si="85"/>
        <v>0</v>
      </c>
      <c r="G356" s="17">
        <f t="shared" si="86"/>
        <v>0</v>
      </c>
      <c r="H356" s="17">
        <f t="shared" si="87"/>
        <v>0</v>
      </c>
      <c r="I356" s="17">
        <f t="shared" si="88"/>
        <v>0</v>
      </c>
      <c r="J356" s="16">
        <f t="shared" si="89"/>
        <v>5.8927519151443725E-3</v>
      </c>
      <c r="K356" s="16">
        <f t="shared" si="90"/>
        <v>3.77134724857685E-2</v>
      </c>
      <c r="L356" s="16">
        <f t="shared" si="91"/>
        <v>5.1702468007312617E-2</v>
      </c>
      <c r="M356" s="16">
        <f t="shared" si="92"/>
        <v>5.5302946286643749E-2</v>
      </c>
      <c r="N356" s="16">
        <f t="shared" si="93"/>
        <v>4.6210720887245843E-2</v>
      </c>
      <c r="O356" s="16">
        <f t="shared" si="94"/>
        <v>4.9989453701750688E-2</v>
      </c>
      <c r="P356" s="16">
        <f t="shared" si="95"/>
        <v>5.0263869223838333E-2</v>
      </c>
      <c r="Q356" s="16">
        <f t="shared" si="96"/>
        <v>5.1062639821029085E-2</v>
      </c>
      <c r="R356" s="16">
        <f t="shared" si="97"/>
        <v>7.0069605568445478E-2</v>
      </c>
      <c r="S356" s="16">
        <f t="shared" si="98"/>
        <v>5.9813084112149535E-2</v>
      </c>
      <c r="T356" s="16">
        <f t="shared" si="99"/>
        <v>4.910760342515217E-2</v>
      </c>
      <c r="U356" s="16">
        <f t="shared" si="100"/>
        <v>3.5452718905956318E-2</v>
      </c>
      <c r="V356" s="16">
        <f t="shared" si="101"/>
        <v>4.9309664694280079E-3</v>
      </c>
      <c r="W356" s="16">
        <f t="shared" si="102"/>
        <v>4.8048048048048046E-3</v>
      </c>
      <c r="X356" s="16">
        <f t="shared" si="103"/>
        <v>3.6443148688046646E-3</v>
      </c>
      <c r="Y356" s="16">
        <f t="shared" si="104"/>
        <v>3.3259423503325942E-3</v>
      </c>
    </row>
    <row r="357" spans="1:25" x14ac:dyDescent="0.2">
      <c r="A357" s="15" t="s">
        <v>29</v>
      </c>
      <c r="B357" s="14">
        <f t="shared" si="81"/>
        <v>0</v>
      </c>
      <c r="C357" s="14">
        <f t="shared" si="82"/>
        <v>0</v>
      </c>
      <c r="D357" s="14">
        <f t="shared" si="83"/>
        <v>0</v>
      </c>
      <c r="E357" s="14">
        <f t="shared" si="84"/>
        <v>0</v>
      </c>
      <c r="F357" s="14">
        <f t="shared" si="85"/>
        <v>0</v>
      </c>
      <c r="G357" s="14">
        <f t="shared" si="86"/>
        <v>0</v>
      </c>
      <c r="H357" s="14">
        <f t="shared" si="87"/>
        <v>0</v>
      </c>
      <c r="I357" s="14">
        <f t="shared" si="88"/>
        <v>0</v>
      </c>
      <c r="J357" s="13">
        <f t="shared" si="89"/>
        <v>2.3571007660577489E-3</v>
      </c>
      <c r="K357" s="13">
        <f t="shared" si="90"/>
        <v>4.9810246679316888E-3</v>
      </c>
      <c r="L357" s="13">
        <f t="shared" si="91"/>
        <v>4.1133455210237658E-3</v>
      </c>
      <c r="M357" s="13">
        <f t="shared" si="92"/>
        <v>3.253114487449632E-3</v>
      </c>
      <c r="N357" s="13">
        <f t="shared" si="93"/>
        <v>1.0562450488513335E-3</v>
      </c>
      <c r="O357" s="13">
        <f t="shared" si="94"/>
        <v>9.8432116993601906E-4</v>
      </c>
      <c r="P357" s="13">
        <f t="shared" si="95"/>
        <v>9.6537520916462863E-4</v>
      </c>
      <c r="Q357" s="13">
        <f t="shared" si="96"/>
        <v>9.5078299776286349E-4</v>
      </c>
      <c r="R357" s="13">
        <f t="shared" si="97"/>
        <v>9.2807424593967518E-4</v>
      </c>
      <c r="S357" s="13">
        <f t="shared" si="98"/>
        <v>4.6728971962616824E-4</v>
      </c>
      <c r="T357" s="13">
        <f t="shared" si="99"/>
        <v>3.0950170225936243E-4</v>
      </c>
      <c r="U357" s="13">
        <f t="shared" si="100"/>
        <v>1.9443904335990667E-4</v>
      </c>
      <c r="V357" s="13">
        <f t="shared" si="101"/>
        <v>0</v>
      </c>
      <c r="W357" s="13">
        <f t="shared" si="102"/>
        <v>0</v>
      </c>
      <c r="X357" s="13">
        <f t="shared" si="103"/>
        <v>0</v>
      </c>
      <c r="Y357" s="13">
        <f t="shared" si="104"/>
        <v>0</v>
      </c>
    </row>
    <row r="358" spans="1:25" x14ac:dyDescent="0.2">
      <c r="A358" s="12" t="s">
        <v>28</v>
      </c>
      <c r="B358" s="11">
        <f t="shared" si="81"/>
        <v>0</v>
      </c>
      <c r="C358" s="11">
        <f t="shared" si="82"/>
        <v>0</v>
      </c>
      <c r="D358" s="11">
        <f t="shared" si="83"/>
        <v>0</v>
      </c>
      <c r="E358" s="11">
        <f t="shared" si="84"/>
        <v>0</v>
      </c>
      <c r="F358" s="11">
        <f t="shared" si="85"/>
        <v>0</v>
      </c>
      <c r="G358" s="11">
        <f t="shared" si="86"/>
        <v>0</v>
      </c>
      <c r="H358" s="11">
        <f t="shared" si="87"/>
        <v>0</v>
      </c>
      <c r="I358" s="11">
        <f t="shared" si="88"/>
        <v>0</v>
      </c>
      <c r="J358" s="11">
        <f t="shared" si="89"/>
        <v>5.8927519151443723E-4</v>
      </c>
      <c r="K358" s="11">
        <f t="shared" si="90"/>
        <v>5.9297912713472487E-3</v>
      </c>
      <c r="L358" s="11">
        <f t="shared" si="91"/>
        <v>4.7989031078610606E-3</v>
      </c>
      <c r="M358" s="11">
        <f t="shared" si="92"/>
        <v>4.3251635799046242E-3</v>
      </c>
      <c r="N358" s="11">
        <f t="shared" si="93"/>
        <v>2.6406126221283337E-3</v>
      </c>
      <c r="O358" s="11">
        <f t="shared" si="94"/>
        <v>2.6014202348309079E-3</v>
      </c>
      <c r="P358" s="11">
        <f t="shared" si="95"/>
        <v>2.5743338911056765E-3</v>
      </c>
      <c r="Q358" s="11">
        <f t="shared" si="96"/>
        <v>3.2997762863534678E-3</v>
      </c>
      <c r="R358" s="11">
        <f t="shared" si="97"/>
        <v>1.6705336426914155E-2</v>
      </c>
      <c r="S358" s="11">
        <f t="shared" si="98"/>
        <v>1.6355140186915886E-2</v>
      </c>
      <c r="T358" s="11">
        <f t="shared" si="99"/>
        <v>2.3315794903538637E-2</v>
      </c>
      <c r="U358" s="11">
        <f t="shared" si="100"/>
        <v>1.7758765960204811E-2</v>
      </c>
      <c r="V358" s="11">
        <f t="shared" si="101"/>
        <v>4.9309664694280079E-3</v>
      </c>
      <c r="W358" s="11">
        <f t="shared" si="102"/>
        <v>3.6036036036036037E-3</v>
      </c>
      <c r="X358" s="11">
        <f t="shared" si="103"/>
        <v>2.9154518950437317E-3</v>
      </c>
      <c r="Y358" s="11">
        <f t="shared" si="104"/>
        <v>2.2172949002217295E-3</v>
      </c>
    </row>
    <row r="359" spans="1:25" x14ac:dyDescent="0.2">
      <c r="A359" s="19" t="s">
        <v>27</v>
      </c>
      <c r="B359" s="17">
        <f t="shared" si="81"/>
        <v>0</v>
      </c>
      <c r="C359" s="17">
        <f t="shared" si="82"/>
        <v>0</v>
      </c>
      <c r="D359" s="17">
        <f t="shared" si="83"/>
        <v>0</v>
      </c>
      <c r="E359" s="17">
        <f t="shared" si="84"/>
        <v>0</v>
      </c>
      <c r="F359" s="17">
        <f t="shared" si="85"/>
        <v>0</v>
      </c>
      <c r="G359" s="17">
        <f t="shared" si="86"/>
        <v>0</v>
      </c>
      <c r="H359" s="17">
        <f t="shared" si="87"/>
        <v>0</v>
      </c>
      <c r="I359" s="17">
        <f t="shared" si="88"/>
        <v>0</v>
      </c>
      <c r="J359" s="16">
        <f t="shared" si="89"/>
        <v>2.9463759575721863E-3</v>
      </c>
      <c r="K359" s="16">
        <f t="shared" si="90"/>
        <v>7.8273244781783685E-3</v>
      </c>
      <c r="L359" s="16">
        <f t="shared" si="91"/>
        <v>6.3985374771480807E-3</v>
      </c>
      <c r="M359" s="16">
        <f t="shared" si="92"/>
        <v>5.3232782521903076E-3</v>
      </c>
      <c r="N359" s="16">
        <f t="shared" si="93"/>
        <v>6.8655928175336677E-3</v>
      </c>
      <c r="O359" s="16">
        <f t="shared" si="94"/>
        <v>7.5933347395064328E-3</v>
      </c>
      <c r="P359" s="16">
        <f t="shared" si="95"/>
        <v>8.2378684515381651E-3</v>
      </c>
      <c r="Q359" s="16">
        <f t="shared" si="96"/>
        <v>8.4451901565995528E-3</v>
      </c>
      <c r="R359" s="16">
        <f t="shared" si="97"/>
        <v>1.2529002320185615E-2</v>
      </c>
      <c r="S359" s="16">
        <f t="shared" si="98"/>
        <v>1.6121495327102803E-2</v>
      </c>
      <c r="T359" s="16">
        <f t="shared" si="99"/>
        <v>1.1348395749509955E-2</v>
      </c>
      <c r="U359" s="16">
        <f t="shared" si="100"/>
        <v>8.2960658500226842E-3</v>
      </c>
      <c r="V359" s="16">
        <f t="shared" si="101"/>
        <v>3.9447731755424065E-3</v>
      </c>
      <c r="W359" s="16">
        <f t="shared" si="102"/>
        <v>3.6036036036036037E-3</v>
      </c>
      <c r="X359" s="16">
        <f t="shared" si="103"/>
        <v>2.1865889212827989E-3</v>
      </c>
      <c r="Y359" s="16">
        <f t="shared" si="104"/>
        <v>1.9401330376940134E-3</v>
      </c>
    </row>
    <row r="360" spans="1:25" x14ac:dyDescent="0.2">
      <c r="A360" s="19" t="s">
        <v>26</v>
      </c>
      <c r="B360" s="18">
        <f t="shared" si="81"/>
        <v>0</v>
      </c>
      <c r="C360" s="18">
        <f t="shared" si="82"/>
        <v>0</v>
      </c>
      <c r="D360" s="18">
        <f t="shared" si="83"/>
        <v>0</v>
      </c>
      <c r="E360" s="17">
        <f t="shared" si="84"/>
        <v>0</v>
      </c>
      <c r="F360" s="17">
        <f t="shared" si="85"/>
        <v>0</v>
      </c>
      <c r="G360" s="17">
        <f t="shared" si="86"/>
        <v>0</v>
      </c>
      <c r="H360" s="17">
        <f t="shared" si="87"/>
        <v>0</v>
      </c>
      <c r="I360" s="17">
        <f t="shared" si="88"/>
        <v>0</v>
      </c>
      <c r="J360" s="16">
        <f t="shared" si="89"/>
        <v>1.1785503830288745E-3</v>
      </c>
      <c r="K360" s="16">
        <f t="shared" si="90"/>
        <v>3.4392789373814043E-3</v>
      </c>
      <c r="L360" s="16">
        <f t="shared" si="91"/>
        <v>5.0274223034734921E-3</v>
      </c>
      <c r="M360" s="16">
        <f t="shared" si="92"/>
        <v>6.0626224538834058E-3</v>
      </c>
      <c r="N360" s="16">
        <f t="shared" si="93"/>
        <v>8.449960390810668E-3</v>
      </c>
      <c r="O360" s="16">
        <f t="shared" si="94"/>
        <v>8.0854953244744419E-3</v>
      </c>
      <c r="P360" s="16">
        <f t="shared" si="95"/>
        <v>7.9160767151499542E-3</v>
      </c>
      <c r="Q360" s="16">
        <f t="shared" si="96"/>
        <v>8.6129753914988821E-3</v>
      </c>
      <c r="R360" s="16">
        <f t="shared" si="97"/>
        <v>1.9953596287703015E-2</v>
      </c>
      <c r="S360" s="16">
        <f t="shared" si="98"/>
        <v>1.6355140186915886E-2</v>
      </c>
      <c r="T360" s="16">
        <f t="shared" si="99"/>
        <v>1.2895904260806768E-2</v>
      </c>
      <c r="U360" s="16">
        <f t="shared" si="100"/>
        <v>1.0370082312528355E-2</v>
      </c>
      <c r="V360" s="16">
        <f t="shared" si="101"/>
        <v>1.9723865877712033E-3</v>
      </c>
      <c r="W360" s="16">
        <f t="shared" si="102"/>
        <v>3.003003003003003E-3</v>
      </c>
      <c r="X360" s="16">
        <f t="shared" si="103"/>
        <v>1.8221574344023323E-3</v>
      </c>
      <c r="Y360" s="16">
        <f t="shared" si="104"/>
        <v>1.9401330376940134E-3</v>
      </c>
    </row>
    <row r="361" spans="1:25" x14ac:dyDescent="0.2">
      <c r="A361" s="19" t="s">
        <v>25</v>
      </c>
      <c r="B361" s="18">
        <f t="shared" si="81"/>
        <v>0</v>
      </c>
      <c r="C361" s="18">
        <f t="shared" si="82"/>
        <v>0</v>
      </c>
      <c r="D361" s="18">
        <f t="shared" si="83"/>
        <v>0</v>
      </c>
      <c r="E361" s="17">
        <f t="shared" si="84"/>
        <v>0</v>
      </c>
      <c r="F361" s="17">
        <f t="shared" si="85"/>
        <v>0</v>
      </c>
      <c r="G361" s="17">
        <f t="shared" si="86"/>
        <v>0</v>
      </c>
      <c r="H361" s="17">
        <f t="shared" si="87"/>
        <v>0</v>
      </c>
      <c r="I361" s="17">
        <f t="shared" si="88"/>
        <v>0</v>
      </c>
      <c r="J361" s="16">
        <f t="shared" si="89"/>
        <v>0</v>
      </c>
      <c r="K361" s="16">
        <f t="shared" si="90"/>
        <v>0</v>
      </c>
      <c r="L361" s="16">
        <f t="shared" si="91"/>
        <v>0</v>
      </c>
      <c r="M361" s="16">
        <f t="shared" si="92"/>
        <v>2.1108276958337953E-2</v>
      </c>
      <c r="N361" s="16">
        <f t="shared" si="93"/>
        <v>2.5217850541325589E-2</v>
      </c>
      <c r="O361" s="16">
        <f t="shared" si="94"/>
        <v>2.4256485973423329E-2</v>
      </c>
      <c r="P361" s="16">
        <f t="shared" si="95"/>
        <v>2.4520530312781567E-2</v>
      </c>
      <c r="Q361" s="16">
        <f t="shared" si="96"/>
        <v>2.4664429530201343E-2</v>
      </c>
      <c r="R361" s="16">
        <f t="shared" si="97"/>
        <v>4.4547563805104405E-2</v>
      </c>
      <c r="S361" s="16">
        <f t="shared" si="98"/>
        <v>4.9532710280373829E-2</v>
      </c>
      <c r="T361" s="16">
        <f t="shared" si="99"/>
        <v>5.0139275766016712E-2</v>
      </c>
      <c r="U361" s="16">
        <f t="shared" si="100"/>
        <v>3.8887808671981335E-2</v>
      </c>
      <c r="V361" s="16">
        <f t="shared" si="101"/>
        <v>8.8757396449704144E-3</v>
      </c>
      <c r="W361" s="16">
        <f t="shared" si="102"/>
        <v>1.1411411411411412E-2</v>
      </c>
      <c r="X361" s="16">
        <f t="shared" si="103"/>
        <v>9.8396501457725955E-3</v>
      </c>
      <c r="Y361" s="16">
        <f t="shared" si="104"/>
        <v>9.7006651884700666E-3</v>
      </c>
    </row>
    <row r="362" spans="1:25" x14ac:dyDescent="0.2">
      <c r="A362" s="15" t="s">
        <v>24</v>
      </c>
      <c r="B362" s="14">
        <f t="shared" si="81"/>
        <v>0</v>
      </c>
      <c r="C362" s="14">
        <f t="shared" si="82"/>
        <v>0</v>
      </c>
      <c r="D362" s="14">
        <f t="shared" si="83"/>
        <v>0</v>
      </c>
      <c r="E362" s="14">
        <f t="shared" si="84"/>
        <v>0</v>
      </c>
      <c r="F362" s="14">
        <f t="shared" si="85"/>
        <v>0</v>
      </c>
      <c r="G362" s="14">
        <f t="shared" si="86"/>
        <v>0</v>
      </c>
      <c r="H362" s="14">
        <f t="shared" si="87"/>
        <v>0</v>
      </c>
      <c r="I362" s="14">
        <f t="shared" si="88"/>
        <v>0</v>
      </c>
      <c r="J362" s="13">
        <f t="shared" si="89"/>
        <v>0</v>
      </c>
      <c r="K362" s="13">
        <f t="shared" si="90"/>
        <v>2.7277039848197342E-3</v>
      </c>
      <c r="L362" s="13">
        <f t="shared" si="91"/>
        <v>5.1988117001828156E-3</v>
      </c>
      <c r="M362" s="13">
        <f t="shared" si="92"/>
        <v>4.4730324202432439E-3</v>
      </c>
      <c r="N362" s="13">
        <f t="shared" si="93"/>
        <v>2.2445207288090837E-3</v>
      </c>
      <c r="O362" s="13">
        <f t="shared" si="94"/>
        <v>1.9686423398720381E-3</v>
      </c>
      <c r="P362" s="13">
        <f t="shared" si="95"/>
        <v>1.9307504183292573E-3</v>
      </c>
      <c r="Q362" s="13">
        <f t="shared" si="96"/>
        <v>1.901565995525727E-3</v>
      </c>
      <c r="R362" s="13">
        <f t="shared" si="97"/>
        <v>0</v>
      </c>
      <c r="S362" s="13">
        <f t="shared" si="98"/>
        <v>0</v>
      </c>
      <c r="T362" s="13">
        <f t="shared" si="99"/>
        <v>0</v>
      </c>
      <c r="U362" s="13">
        <f t="shared" si="100"/>
        <v>0</v>
      </c>
      <c r="V362" s="13">
        <f t="shared" si="101"/>
        <v>0</v>
      </c>
      <c r="W362" s="13">
        <f t="shared" si="102"/>
        <v>0</v>
      </c>
      <c r="X362" s="13">
        <f t="shared" si="103"/>
        <v>0</v>
      </c>
      <c r="Y362" s="13">
        <f t="shared" si="104"/>
        <v>0</v>
      </c>
    </row>
    <row r="363" spans="1:25" x14ac:dyDescent="0.2">
      <c r="A363" s="12" t="s">
        <v>23</v>
      </c>
      <c r="B363" s="11">
        <f t="shared" si="81"/>
        <v>0</v>
      </c>
      <c r="C363" s="11">
        <f t="shared" si="82"/>
        <v>5.7110222729868647E-4</v>
      </c>
      <c r="D363" s="11">
        <f t="shared" si="83"/>
        <v>4.0048057669203043E-4</v>
      </c>
      <c r="E363" s="11">
        <f t="shared" si="84"/>
        <v>7.4543421543048823E-4</v>
      </c>
      <c r="F363" s="11">
        <f t="shared" si="85"/>
        <v>5.8997050147492625E-3</v>
      </c>
      <c r="G363" s="11">
        <f t="shared" si="86"/>
        <v>5.4538371640046749E-3</v>
      </c>
      <c r="H363" s="11">
        <f t="shared" si="87"/>
        <v>4.6457607433217189E-3</v>
      </c>
      <c r="I363" s="11">
        <f t="shared" si="88"/>
        <v>5.5147058823529415E-3</v>
      </c>
      <c r="J363" s="11">
        <f t="shared" si="89"/>
        <v>1.060695344725987E-2</v>
      </c>
      <c r="K363" s="11">
        <f t="shared" si="90"/>
        <v>2.7277039848197342E-3</v>
      </c>
      <c r="L363" s="11">
        <f t="shared" si="91"/>
        <v>1.3139853747714807E-3</v>
      </c>
      <c r="M363" s="11">
        <f t="shared" si="92"/>
        <v>9.2418025211637273E-4</v>
      </c>
      <c r="N363" s="11">
        <f t="shared" si="93"/>
        <v>1.3203063110641669E-4</v>
      </c>
      <c r="O363" s="11">
        <f t="shared" si="94"/>
        <v>7.0308654995429942E-5</v>
      </c>
      <c r="P363" s="11">
        <f t="shared" si="95"/>
        <v>6.4358347277641915E-5</v>
      </c>
      <c r="Q363" s="11">
        <f t="shared" si="96"/>
        <v>1.1185682326621924E-4</v>
      </c>
      <c r="R363" s="11">
        <f t="shared" si="97"/>
        <v>0</v>
      </c>
      <c r="S363" s="11">
        <f t="shared" si="98"/>
        <v>0</v>
      </c>
      <c r="T363" s="11">
        <f t="shared" si="99"/>
        <v>1.0316723408645414E-4</v>
      </c>
      <c r="U363" s="11">
        <f t="shared" si="100"/>
        <v>6.481301445330222E-5</v>
      </c>
      <c r="V363" s="11">
        <f t="shared" si="101"/>
        <v>0</v>
      </c>
      <c r="W363" s="11">
        <f t="shared" si="102"/>
        <v>0</v>
      </c>
      <c r="X363" s="11">
        <f t="shared" si="103"/>
        <v>0</v>
      </c>
      <c r="Y363" s="11">
        <f t="shared" si="104"/>
        <v>0</v>
      </c>
    </row>
    <row r="364" spans="1:25" x14ac:dyDescent="0.2">
      <c r="A364" s="12" t="s">
        <v>22</v>
      </c>
      <c r="B364" s="11">
        <f t="shared" si="81"/>
        <v>0</v>
      </c>
      <c r="C364" s="11">
        <f t="shared" si="82"/>
        <v>0</v>
      </c>
      <c r="D364" s="11">
        <f t="shared" si="83"/>
        <v>0</v>
      </c>
      <c r="E364" s="11">
        <f t="shared" si="84"/>
        <v>0</v>
      </c>
      <c r="F364" s="11">
        <f t="shared" si="85"/>
        <v>0</v>
      </c>
      <c r="G364" s="11">
        <f t="shared" si="86"/>
        <v>0</v>
      </c>
      <c r="H364" s="11">
        <f t="shared" si="87"/>
        <v>0</v>
      </c>
      <c r="I364" s="11">
        <f t="shared" si="88"/>
        <v>0</v>
      </c>
      <c r="J364" s="11">
        <f t="shared" si="89"/>
        <v>1.1196228638774307E-2</v>
      </c>
      <c r="K364" s="11">
        <f t="shared" si="90"/>
        <v>1.3164136622390892E-2</v>
      </c>
      <c r="L364" s="11">
        <f t="shared" si="91"/>
        <v>1.0511882998171846E-2</v>
      </c>
      <c r="M364" s="11">
        <f t="shared" si="92"/>
        <v>1.3973605411999556E-2</v>
      </c>
      <c r="N364" s="11">
        <f t="shared" si="93"/>
        <v>1.4919461315025086E-2</v>
      </c>
      <c r="O364" s="11">
        <f t="shared" si="94"/>
        <v>2.0248892638683822E-2</v>
      </c>
      <c r="P364" s="11">
        <f t="shared" si="95"/>
        <v>2.0401596087012485E-2</v>
      </c>
      <c r="Q364" s="11">
        <f t="shared" si="96"/>
        <v>2.2706935123042504E-2</v>
      </c>
      <c r="R364" s="11">
        <f t="shared" si="97"/>
        <v>0.10255220417633411</v>
      </c>
      <c r="S364" s="11">
        <f t="shared" si="98"/>
        <v>8.9953271028037379E-2</v>
      </c>
      <c r="T364" s="11">
        <f t="shared" si="99"/>
        <v>7.1494893221912714E-2</v>
      </c>
      <c r="U364" s="11">
        <f t="shared" si="100"/>
        <v>4.867457385442997E-2</v>
      </c>
      <c r="V364" s="11">
        <f t="shared" si="101"/>
        <v>9.8619329388560163E-4</v>
      </c>
      <c r="W364" s="11">
        <f t="shared" si="102"/>
        <v>1.8018018018018018E-3</v>
      </c>
      <c r="X364" s="11">
        <f t="shared" si="103"/>
        <v>1.0932944606413995E-3</v>
      </c>
      <c r="Y364" s="11">
        <f t="shared" si="104"/>
        <v>1.1086474501108647E-3</v>
      </c>
    </row>
    <row r="365" spans="1:25" ht="15" x14ac:dyDescent="0.2">
      <c r="A365" s="12" t="s">
        <v>21</v>
      </c>
      <c r="B365" s="11">
        <f t="shared" si="81"/>
        <v>4.418262150220913E-3</v>
      </c>
      <c r="C365" s="11">
        <f t="shared" si="82"/>
        <v>5.4254711593375218E-3</v>
      </c>
      <c r="D365" s="11">
        <f t="shared" si="83"/>
        <v>6.2074489387264715E-3</v>
      </c>
      <c r="E365" s="11">
        <f t="shared" si="84"/>
        <v>6.3361908311591504E-3</v>
      </c>
      <c r="F365" s="11">
        <f t="shared" si="85"/>
        <v>2.9498525073746312E-3</v>
      </c>
      <c r="G365" s="11">
        <f t="shared" si="86"/>
        <v>5.8433969614335802E-3</v>
      </c>
      <c r="H365" s="11">
        <f t="shared" si="87"/>
        <v>6.6782810685249707E-3</v>
      </c>
      <c r="I365" s="11">
        <f t="shared" si="88"/>
        <v>8.6659663865546223E-3</v>
      </c>
      <c r="J365" s="11">
        <f t="shared" si="89"/>
        <v>1.6499705362404242E-2</v>
      </c>
      <c r="K365" s="11">
        <f t="shared" si="90"/>
        <v>2.502371916508539E-2</v>
      </c>
      <c r="L365" s="11">
        <f t="shared" si="91"/>
        <v>2.3480347349177332E-2</v>
      </c>
      <c r="M365" s="11">
        <f t="shared" si="92"/>
        <v>2.8132046874422386E-2</v>
      </c>
      <c r="N365" s="11">
        <f t="shared" si="93"/>
        <v>4.0137311856350673E-2</v>
      </c>
      <c r="O365" s="11">
        <f t="shared" si="94"/>
        <v>3.9302538142445338E-2</v>
      </c>
      <c r="P365" s="11">
        <f t="shared" si="95"/>
        <v>3.8357574977474579E-2</v>
      </c>
      <c r="Q365" s="11">
        <f t="shared" si="96"/>
        <v>3.7639821029082775E-2</v>
      </c>
      <c r="R365" s="11">
        <f t="shared" si="97"/>
        <v>4.9187935034802781E-2</v>
      </c>
      <c r="S365" s="11">
        <f t="shared" si="98"/>
        <v>4.7429906542056074E-2</v>
      </c>
      <c r="T365" s="11">
        <f t="shared" si="99"/>
        <v>3.9925719591457756E-2</v>
      </c>
      <c r="U365" s="11">
        <f t="shared" si="100"/>
        <v>3.1693564067664784E-2</v>
      </c>
      <c r="V365" s="11">
        <f t="shared" si="101"/>
        <v>8.8757396449704144E-3</v>
      </c>
      <c r="W365" s="11">
        <f t="shared" si="102"/>
        <v>6.6066066066066062E-3</v>
      </c>
      <c r="X365" s="11">
        <f t="shared" si="103"/>
        <v>4.0087463556851312E-3</v>
      </c>
      <c r="Y365" s="11">
        <f t="shared" si="104"/>
        <v>3.3259423503325942E-3</v>
      </c>
    </row>
    <row r="366" spans="1:25" x14ac:dyDescent="0.2">
      <c r="A366" s="15" t="s">
        <v>20</v>
      </c>
      <c r="B366" s="14">
        <f t="shared" si="81"/>
        <v>0</v>
      </c>
      <c r="C366" s="14">
        <f t="shared" si="82"/>
        <v>5.7110222729868647E-4</v>
      </c>
      <c r="D366" s="14">
        <f t="shared" si="83"/>
        <v>2.0024028834601522E-4</v>
      </c>
      <c r="E366" s="14">
        <f t="shared" si="84"/>
        <v>0</v>
      </c>
      <c r="F366" s="14">
        <f t="shared" si="85"/>
        <v>0</v>
      </c>
      <c r="G366" s="14">
        <f t="shared" si="86"/>
        <v>0</v>
      </c>
      <c r="H366" s="14">
        <f t="shared" si="87"/>
        <v>0</v>
      </c>
      <c r="I366" s="14">
        <f t="shared" si="88"/>
        <v>0</v>
      </c>
      <c r="J366" s="13">
        <f t="shared" si="89"/>
        <v>5.8927519151443723E-4</v>
      </c>
      <c r="K366" s="13">
        <f t="shared" si="90"/>
        <v>1.1859582542694497E-4</v>
      </c>
      <c r="L366" s="13">
        <f t="shared" si="91"/>
        <v>5.7129798903107861E-5</v>
      </c>
      <c r="M366" s="13">
        <f t="shared" si="92"/>
        <v>3.6967210084654914E-5</v>
      </c>
      <c r="N366" s="13">
        <f t="shared" si="93"/>
        <v>0</v>
      </c>
      <c r="O366" s="13">
        <f t="shared" si="94"/>
        <v>0</v>
      </c>
      <c r="P366" s="13">
        <f t="shared" si="95"/>
        <v>0</v>
      </c>
      <c r="Q366" s="13">
        <f t="shared" si="96"/>
        <v>0</v>
      </c>
      <c r="R366" s="13">
        <f t="shared" si="97"/>
        <v>0</v>
      </c>
      <c r="S366" s="13">
        <f t="shared" si="98"/>
        <v>0</v>
      </c>
      <c r="T366" s="13">
        <f t="shared" si="99"/>
        <v>0</v>
      </c>
      <c r="U366" s="13">
        <f t="shared" si="100"/>
        <v>0</v>
      </c>
      <c r="V366" s="13">
        <f t="shared" si="101"/>
        <v>0</v>
      </c>
      <c r="W366" s="13">
        <f t="shared" si="102"/>
        <v>0</v>
      </c>
      <c r="X366" s="13">
        <f t="shared" si="103"/>
        <v>0</v>
      </c>
      <c r="Y366" s="13">
        <f t="shared" si="104"/>
        <v>0</v>
      </c>
    </row>
    <row r="367" spans="1:25" ht="15" x14ac:dyDescent="0.2">
      <c r="A367" s="12" t="s">
        <v>19</v>
      </c>
      <c r="B367" s="11">
        <f t="shared" si="81"/>
        <v>9.0819833087874322E-2</v>
      </c>
      <c r="C367" s="11">
        <f t="shared" si="82"/>
        <v>8.6236436322101651E-2</v>
      </c>
      <c r="D367" s="11">
        <f t="shared" si="83"/>
        <v>8.6103323988786548E-2</v>
      </c>
      <c r="E367" s="11">
        <f t="shared" si="84"/>
        <v>8.8147595974655241E-2</v>
      </c>
      <c r="F367" s="11">
        <f t="shared" si="85"/>
        <v>9.8328416912487712E-2</v>
      </c>
      <c r="G367" s="11">
        <f t="shared" si="86"/>
        <v>7.4795481106349829E-2</v>
      </c>
      <c r="H367" s="11">
        <f t="shared" si="87"/>
        <v>8.5075493612078973E-2</v>
      </c>
      <c r="I367" s="11">
        <f t="shared" si="88"/>
        <v>8.5346638655462187E-2</v>
      </c>
      <c r="J367" s="11">
        <f t="shared" si="89"/>
        <v>2.2981732469063054E-2</v>
      </c>
      <c r="K367" s="11">
        <f t="shared" si="90"/>
        <v>5.0996204933586335E-3</v>
      </c>
      <c r="L367" s="11">
        <f t="shared" si="91"/>
        <v>2.456581352833638E-3</v>
      </c>
      <c r="M367" s="11">
        <f t="shared" si="92"/>
        <v>1.626557243724816E-3</v>
      </c>
      <c r="N367" s="11">
        <f t="shared" si="93"/>
        <v>3.9609189331925006E-4</v>
      </c>
      <c r="O367" s="11">
        <f t="shared" si="94"/>
        <v>2.8123461998171977E-4</v>
      </c>
      <c r="P367" s="11">
        <f t="shared" si="95"/>
        <v>3.2179173638820956E-4</v>
      </c>
      <c r="Q367" s="11">
        <f t="shared" si="96"/>
        <v>2.7964205816554809E-4</v>
      </c>
      <c r="R367" s="11">
        <f t="shared" si="97"/>
        <v>0</v>
      </c>
      <c r="S367" s="11">
        <f t="shared" si="98"/>
        <v>2.3364485981308412E-4</v>
      </c>
      <c r="T367" s="11">
        <f t="shared" si="99"/>
        <v>1.0316723408645414E-4</v>
      </c>
      <c r="U367" s="11">
        <f t="shared" si="100"/>
        <v>6.481301445330222E-5</v>
      </c>
      <c r="V367" s="11">
        <f t="shared" si="101"/>
        <v>1.9723865877712033E-3</v>
      </c>
      <c r="W367" s="11">
        <f t="shared" si="102"/>
        <v>1.2012012012012011E-3</v>
      </c>
      <c r="X367" s="11">
        <f t="shared" si="103"/>
        <v>1.4577259475218659E-3</v>
      </c>
      <c r="Y367" s="11">
        <f t="shared" si="104"/>
        <v>1.1086474501108647E-3</v>
      </c>
    </row>
    <row r="368" spans="1:25" ht="15" x14ac:dyDescent="0.2">
      <c r="A368" s="12" t="s">
        <v>18</v>
      </c>
      <c r="B368" s="11">
        <f t="shared" si="81"/>
        <v>7.8546882670594009E-2</v>
      </c>
      <c r="C368" s="11">
        <f t="shared" si="82"/>
        <v>7.281553398058252E-2</v>
      </c>
      <c r="D368" s="11">
        <f t="shared" si="83"/>
        <v>6.1073287945534641E-2</v>
      </c>
      <c r="E368" s="11">
        <f t="shared" si="84"/>
        <v>5.3112187849422288E-2</v>
      </c>
      <c r="F368" s="11">
        <f t="shared" si="85"/>
        <v>3.2448377581120944E-2</v>
      </c>
      <c r="G368" s="11">
        <f t="shared" si="86"/>
        <v>2.8048305414881184E-2</v>
      </c>
      <c r="H368" s="11">
        <f t="shared" si="87"/>
        <v>3.1358885017421602E-2</v>
      </c>
      <c r="I368" s="11">
        <f t="shared" si="88"/>
        <v>3.2037815126050417E-2</v>
      </c>
      <c r="J368" s="11">
        <f t="shared" si="89"/>
        <v>1.3553329404832056E-2</v>
      </c>
      <c r="K368" s="11">
        <f t="shared" si="90"/>
        <v>2.9648956356736244E-3</v>
      </c>
      <c r="L368" s="11">
        <f t="shared" si="91"/>
        <v>1.4282449725776965E-3</v>
      </c>
      <c r="M368" s="11">
        <f t="shared" si="92"/>
        <v>9.6114746220102765E-4</v>
      </c>
      <c r="N368" s="11">
        <f t="shared" si="93"/>
        <v>0</v>
      </c>
      <c r="O368" s="11">
        <f t="shared" si="94"/>
        <v>0</v>
      </c>
      <c r="P368" s="11">
        <f t="shared" si="95"/>
        <v>0</v>
      </c>
      <c r="Q368" s="11">
        <f t="shared" si="96"/>
        <v>5.5928411633109621E-5</v>
      </c>
      <c r="R368" s="11">
        <f t="shared" si="97"/>
        <v>4.6403712296983759E-4</v>
      </c>
      <c r="S368" s="11">
        <f t="shared" si="98"/>
        <v>2.3364485981308412E-4</v>
      </c>
      <c r="T368" s="11">
        <f t="shared" si="99"/>
        <v>1.0316723408645414E-4</v>
      </c>
      <c r="U368" s="11">
        <f t="shared" si="100"/>
        <v>6.481301445330222E-5</v>
      </c>
      <c r="V368" s="11">
        <f t="shared" si="101"/>
        <v>0</v>
      </c>
      <c r="W368" s="11">
        <f t="shared" si="102"/>
        <v>0</v>
      </c>
      <c r="X368" s="11">
        <f t="shared" si="103"/>
        <v>0</v>
      </c>
      <c r="Y368" s="11">
        <f t="shared" si="104"/>
        <v>0</v>
      </c>
    </row>
    <row r="369" spans="1:25" x14ac:dyDescent="0.2">
      <c r="A369" s="12" t="s">
        <v>17</v>
      </c>
      <c r="B369" s="11">
        <f t="shared" si="81"/>
        <v>4.9091801669121256E-4</v>
      </c>
      <c r="C369" s="11">
        <f t="shared" si="82"/>
        <v>2.8555111364934324E-4</v>
      </c>
      <c r="D369" s="11">
        <f t="shared" si="83"/>
        <v>2.0024028834601522E-4</v>
      </c>
      <c r="E369" s="11">
        <f t="shared" si="84"/>
        <v>0</v>
      </c>
      <c r="F369" s="11">
        <f t="shared" si="85"/>
        <v>9.8328416912487715E-4</v>
      </c>
      <c r="G369" s="11">
        <f t="shared" si="86"/>
        <v>3.8955979742890534E-4</v>
      </c>
      <c r="H369" s="11">
        <f t="shared" si="87"/>
        <v>5.8072009291521487E-4</v>
      </c>
      <c r="I369" s="11">
        <f t="shared" si="88"/>
        <v>7.8781512605042019E-4</v>
      </c>
      <c r="J369" s="11">
        <f t="shared" si="89"/>
        <v>5.8927519151443723E-4</v>
      </c>
      <c r="K369" s="11">
        <f t="shared" si="90"/>
        <v>1.1859582542694497E-4</v>
      </c>
      <c r="L369" s="11">
        <f t="shared" si="91"/>
        <v>5.7129798903107862E-4</v>
      </c>
      <c r="M369" s="11">
        <f t="shared" si="92"/>
        <v>4.4360652101585891E-4</v>
      </c>
      <c r="N369" s="11">
        <f t="shared" si="93"/>
        <v>1.3203063110641669E-4</v>
      </c>
      <c r="O369" s="11">
        <f t="shared" si="94"/>
        <v>2.1092596498628981E-4</v>
      </c>
      <c r="P369" s="11">
        <f t="shared" si="95"/>
        <v>2.5743338911056766E-4</v>
      </c>
      <c r="Q369" s="11">
        <f t="shared" si="96"/>
        <v>3.9149888143176736E-4</v>
      </c>
      <c r="R369" s="11">
        <f t="shared" si="97"/>
        <v>9.2807424593967518E-4</v>
      </c>
      <c r="S369" s="11">
        <f t="shared" si="98"/>
        <v>7.0093457943925228E-4</v>
      </c>
      <c r="T369" s="11">
        <f t="shared" si="99"/>
        <v>6.1900340451872485E-4</v>
      </c>
      <c r="U369" s="11">
        <f t="shared" si="100"/>
        <v>3.8887808671981335E-4</v>
      </c>
      <c r="V369" s="11">
        <f t="shared" si="101"/>
        <v>0</v>
      </c>
      <c r="W369" s="11">
        <f t="shared" si="102"/>
        <v>0</v>
      </c>
      <c r="X369" s="11">
        <f t="shared" si="103"/>
        <v>0</v>
      </c>
      <c r="Y369" s="11">
        <f t="shared" si="104"/>
        <v>0</v>
      </c>
    </row>
    <row r="370" spans="1:25" x14ac:dyDescent="0.2">
      <c r="A370" s="15" t="s">
        <v>16</v>
      </c>
      <c r="B370" s="14">
        <f t="shared" si="81"/>
        <v>4.9091801669121256E-4</v>
      </c>
      <c r="C370" s="14">
        <f t="shared" si="82"/>
        <v>2.8555111364934324E-4</v>
      </c>
      <c r="D370" s="14">
        <f t="shared" si="83"/>
        <v>2.0024028834601522E-4</v>
      </c>
      <c r="E370" s="14">
        <f t="shared" si="84"/>
        <v>1.8635855385762206E-4</v>
      </c>
      <c r="F370" s="14">
        <f t="shared" si="85"/>
        <v>0</v>
      </c>
      <c r="G370" s="14">
        <f t="shared" si="86"/>
        <v>3.8955979742890534E-4</v>
      </c>
      <c r="H370" s="14">
        <f t="shared" si="87"/>
        <v>2.9036004645760743E-4</v>
      </c>
      <c r="I370" s="14">
        <f t="shared" si="88"/>
        <v>5.2521008403361342E-4</v>
      </c>
      <c r="J370" s="13">
        <f t="shared" si="89"/>
        <v>5.8927519151443723E-4</v>
      </c>
      <c r="K370" s="13">
        <f t="shared" si="90"/>
        <v>1.1859582542694497E-4</v>
      </c>
      <c r="L370" s="13">
        <f t="shared" si="91"/>
        <v>1.7138939670932358E-4</v>
      </c>
      <c r="M370" s="13">
        <f t="shared" si="92"/>
        <v>2.587704705925844E-4</v>
      </c>
      <c r="N370" s="13">
        <f t="shared" si="93"/>
        <v>0</v>
      </c>
      <c r="O370" s="13">
        <f t="shared" si="94"/>
        <v>1.4061730999085988E-4</v>
      </c>
      <c r="P370" s="13">
        <f t="shared" si="95"/>
        <v>1.2871669455528383E-4</v>
      </c>
      <c r="Q370" s="13">
        <f t="shared" si="96"/>
        <v>1.1185682326621924E-4</v>
      </c>
      <c r="R370" s="13">
        <f t="shared" si="97"/>
        <v>0</v>
      </c>
      <c r="S370" s="13">
        <f t="shared" si="98"/>
        <v>0</v>
      </c>
      <c r="T370" s="13">
        <f t="shared" si="99"/>
        <v>0</v>
      </c>
      <c r="U370" s="13">
        <f t="shared" si="100"/>
        <v>0</v>
      </c>
      <c r="V370" s="13">
        <f t="shared" si="101"/>
        <v>0</v>
      </c>
      <c r="W370" s="13">
        <f t="shared" si="102"/>
        <v>0</v>
      </c>
      <c r="X370" s="13">
        <f t="shared" si="103"/>
        <v>0</v>
      </c>
      <c r="Y370" s="13">
        <f t="shared" si="104"/>
        <v>2.7716186252771619E-4</v>
      </c>
    </row>
    <row r="371" spans="1:25" ht="15" x14ac:dyDescent="0.2">
      <c r="A371" s="12" t="s">
        <v>15</v>
      </c>
      <c r="B371" s="11">
        <f t="shared" si="81"/>
        <v>0.11291114383897889</v>
      </c>
      <c r="C371" s="11">
        <f t="shared" si="82"/>
        <v>0.10879497430039978</v>
      </c>
      <c r="D371" s="11">
        <f t="shared" si="83"/>
        <v>9.3512214657589104E-2</v>
      </c>
      <c r="E371" s="11">
        <f t="shared" si="84"/>
        <v>7.5847931420052181E-2</v>
      </c>
      <c r="F371" s="11">
        <f t="shared" si="85"/>
        <v>3.5398230088495575E-2</v>
      </c>
      <c r="G371" s="11">
        <f t="shared" si="86"/>
        <v>3.3891702376314767E-2</v>
      </c>
      <c r="H371" s="11">
        <f t="shared" si="87"/>
        <v>3.2520325203252036E-2</v>
      </c>
      <c r="I371" s="11">
        <f t="shared" si="88"/>
        <v>3.3088235294117647E-2</v>
      </c>
      <c r="J371" s="11">
        <f t="shared" si="89"/>
        <v>2.357100766057749E-2</v>
      </c>
      <c r="K371" s="11">
        <f t="shared" si="90"/>
        <v>3.0834914611005692E-2</v>
      </c>
      <c r="L371" s="11">
        <f t="shared" si="91"/>
        <v>4.1304844606946986E-2</v>
      </c>
      <c r="M371" s="11">
        <f t="shared" si="92"/>
        <v>3.8926472219141618E-2</v>
      </c>
      <c r="N371" s="11">
        <f t="shared" si="93"/>
        <v>2.7462371270134671E-2</v>
      </c>
      <c r="O371" s="11">
        <f t="shared" si="94"/>
        <v>2.7771918723194827E-2</v>
      </c>
      <c r="P371" s="11">
        <f t="shared" si="95"/>
        <v>2.8060239413051871E-2</v>
      </c>
      <c r="Q371" s="11">
        <f t="shared" si="96"/>
        <v>2.7852348993288589E-2</v>
      </c>
      <c r="R371" s="11">
        <f t="shared" si="97"/>
        <v>4.5475638051044084E-2</v>
      </c>
      <c r="S371" s="11">
        <f t="shared" si="98"/>
        <v>4.8130841121495328E-2</v>
      </c>
      <c r="T371" s="11">
        <f t="shared" si="99"/>
        <v>4.9520272361497988E-2</v>
      </c>
      <c r="U371" s="11">
        <f t="shared" si="100"/>
        <v>4.5239484088404953E-2</v>
      </c>
      <c r="V371" s="11">
        <f t="shared" si="101"/>
        <v>1.6765285996055226E-2</v>
      </c>
      <c r="W371" s="11">
        <f t="shared" si="102"/>
        <v>1.3813813813813814E-2</v>
      </c>
      <c r="X371" s="11">
        <f t="shared" si="103"/>
        <v>8.7463556851311956E-3</v>
      </c>
      <c r="Y371" s="11">
        <f t="shared" si="104"/>
        <v>6.6518847006651885E-3</v>
      </c>
    </row>
    <row r="372" spans="1:25" x14ac:dyDescent="0.2">
      <c r="A372" s="12" t="s">
        <v>14</v>
      </c>
      <c r="B372" s="11">
        <f t="shared" si="81"/>
        <v>0</v>
      </c>
      <c r="C372" s="11">
        <f t="shared" si="82"/>
        <v>2.8555111364934324E-4</v>
      </c>
      <c r="D372" s="11">
        <f t="shared" si="83"/>
        <v>4.0048057669203043E-4</v>
      </c>
      <c r="E372" s="11">
        <f t="shared" si="84"/>
        <v>7.4543421543048823E-4</v>
      </c>
      <c r="F372" s="11">
        <f t="shared" si="85"/>
        <v>9.8328416912487715E-4</v>
      </c>
      <c r="G372" s="11">
        <f t="shared" si="86"/>
        <v>7.7911959485781068E-4</v>
      </c>
      <c r="H372" s="11">
        <f t="shared" si="87"/>
        <v>5.8072009291521487E-4</v>
      </c>
      <c r="I372" s="11">
        <f t="shared" si="88"/>
        <v>7.8781512605042019E-4</v>
      </c>
      <c r="J372" s="11">
        <f t="shared" si="89"/>
        <v>0</v>
      </c>
      <c r="K372" s="11">
        <f t="shared" si="90"/>
        <v>0</v>
      </c>
      <c r="L372" s="11">
        <f t="shared" si="91"/>
        <v>0</v>
      </c>
      <c r="M372" s="11">
        <f t="shared" si="92"/>
        <v>0</v>
      </c>
      <c r="N372" s="11">
        <f t="shared" si="93"/>
        <v>0</v>
      </c>
      <c r="O372" s="11">
        <f t="shared" si="94"/>
        <v>0</v>
      </c>
      <c r="P372" s="11">
        <f t="shared" si="95"/>
        <v>0</v>
      </c>
      <c r="Q372" s="11">
        <f t="shared" si="96"/>
        <v>0</v>
      </c>
      <c r="R372" s="11">
        <f t="shared" si="97"/>
        <v>0</v>
      </c>
      <c r="S372" s="11">
        <f t="shared" si="98"/>
        <v>0</v>
      </c>
      <c r="T372" s="11">
        <f t="shared" si="99"/>
        <v>0</v>
      </c>
      <c r="U372" s="11">
        <f t="shared" si="100"/>
        <v>0</v>
      </c>
      <c r="V372" s="11">
        <f t="shared" si="101"/>
        <v>0</v>
      </c>
      <c r="W372" s="11">
        <f t="shared" si="102"/>
        <v>0</v>
      </c>
      <c r="X372" s="11">
        <f t="shared" si="103"/>
        <v>0</v>
      </c>
      <c r="Y372" s="11">
        <f t="shared" si="104"/>
        <v>0</v>
      </c>
    </row>
    <row r="373" spans="1:25" x14ac:dyDescent="0.2">
      <c r="A373" s="12" t="s">
        <v>13</v>
      </c>
      <c r="B373" s="11">
        <f t="shared" si="81"/>
        <v>0</v>
      </c>
      <c r="C373" s="11">
        <f t="shared" si="82"/>
        <v>0</v>
      </c>
      <c r="D373" s="11">
        <f t="shared" si="83"/>
        <v>0</v>
      </c>
      <c r="E373" s="11">
        <f t="shared" si="84"/>
        <v>0</v>
      </c>
      <c r="F373" s="11">
        <f t="shared" si="85"/>
        <v>0</v>
      </c>
      <c r="G373" s="11">
        <f t="shared" si="86"/>
        <v>0</v>
      </c>
      <c r="H373" s="11">
        <f t="shared" si="87"/>
        <v>0</v>
      </c>
      <c r="I373" s="11">
        <f t="shared" si="88"/>
        <v>2.6260504201680671E-4</v>
      </c>
      <c r="J373" s="11">
        <f t="shared" si="89"/>
        <v>0</v>
      </c>
      <c r="K373" s="11">
        <f t="shared" si="90"/>
        <v>0</v>
      </c>
      <c r="L373" s="11">
        <f t="shared" si="91"/>
        <v>0</v>
      </c>
      <c r="M373" s="11">
        <f t="shared" si="92"/>
        <v>7.3934420169309827E-5</v>
      </c>
      <c r="N373" s="11">
        <f t="shared" si="93"/>
        <v>0</v>
      </c>
      <c r="O373" s="11">
        <f t="shared" si="94"/>
        <v>0</v>
      </c>
      <c r="P373" s="11">
        <f t="shared" si="95"/>
        <v>0</v>
      </c>
      <c r="Q373" s="11">
        <f t="shared" si="96"/>
        <v>0</v>
      </c>
      <c r="R373" s="11">
        <f t="shared" si="97"/>
        <v>0</v>
      </c>
      <c r="S373" s="11">
        <f t="shared" si="98"/>
        <v>0</v>
      </c>
      <c r="T373" s="11">
        <f t="shared" si="99"/>
        <v>0</v>
      </c>
      <c r="U373" s="11">
        <f t="shared" si="100"/>
        <v>0</v>
      </c>
      <c r="V373" s="11">
        <f t="shared" si="101"/>
        <v>0</v>
      </c>
      <c r="W373" s="11">
        <f t="shared" si="102"/>
        <v>0</v>
      </c>
      <c r="X373" s="11">
        <f t="shared" si="103"/>
        <v>0</v>
      </c>
      <c r="Y373" s="11">
        <f t="shared" si="104"/>
        <v>0</v>
      </c>
    </row>
    <row r="374" spans="1:25" x14ac:dyDescent="0.2">
      <c r="A374" s="15" t="s">
        <v>12</v>
      </c>
      <c r="B374" s="14">
        <f t="shared" si="81"/>
        <v>0</v>
      </c>
      <c r="C374" s="14">
        <f t="shared" si="82"/>
        <v>0</v>
      </c>
      <c r="D374" s="14">
        <f t="shared" si="83"/>
        <v>0</v>
      </c>
      <c r="E374" s="14">
        <f t="shared" si="84"/>
        <v>0</v>
      </c>
      <c r="F374" s="14">
        <f t="shared" si="85"/>
        <v>0</v>
      </c>
      <c r="G374" s="14">
        <f t="shared" si="86"/>
        <v>3.8955979742890534E-4</v>
      </c>
      <c r="H374" s="14">
        <f t="shared" si="87"/>
        <v>2.9036004645760743E-4</v>
      </c>
      <c r="I374" s="14">
        <f t="shared" si="88"/>
        <v>7.8781512605042019E-4</v>
      </c>
      <c r="J374" s="13">
        <f t="shared" si="89"/>
        <v>5.8927519151443725E-3</v>
      </c>
      <c r="K374" s="13">
        <f t="shared" si="90"/>
        <v>3.0834914611005695E-3</v>
      </c>
      <c r="L374" s="13">
        <f t="shared" si="91"/>
        <v>2.7422303473491772E-3</v>
      </c>
      <c r="M374" s="13">
        <f t="shared" si="92"/>
        <v>1.9592621344867102E-3</v>
      </c>
      <c r="N374" s="13">
        <f t="shared" si="93"/>
        <v>2.6406126221283337E-4</v>
      </c>
      <c r="O374" s="13">
        <f t="shared" si="94"/>
        <v>3.5154327497714967E-4</v>
      </c>
      <c r="P374" s="13">
        <f t="shared" si="95"/>
        <v>3.2179173638820956E-4</v>
      </c>
      <c r="Q374" s="13">
        <f t="shared" si="96"/>
        <v>3.9149888143176736E-4</v>
      </c>
      <c r="R374" s="13">
        <f t="shared" si="97"/>
        <v>0</v>
      </c>
      <c r="S374" s="13">
        <f t="shared" si="98"/>
        <v>0</v>
      </c>
      <c r="T374" s="13">
        <f t="shared" si="99"/>
        <v>1.0316723408645414E-4</v>
      </c>
      <c r="U374" s="13">
        <f t="shared" si="100"/>
        <v>6.481301445330222E-5</v>
      </c>
      <c r="V374" s="13">
        <f t="shared" si="101"/>
        <v>0</v>
      </c>
      <c r="W374" s="13">
        <f t="shared" si="102"/>
        <v>0</v>
      </c>
      <c r="X374" s="13">
        <f t="shared" si="103"/>
        <v>0</v>
      </c>
      <c r="Y374" s="13">
        <f t="shared" si="104"/>
        <v>0</v>
      </c>
    </row>
    <row r="375" spans="1:25" x14ac:dyDescent="0.2">
      <c r="A375" s="12" t="s">
        <v>11</v>
      </c>
      <c r="B375" s="11">
        <f t="shared" si="81"/>
        <v>1.7673048600883652E-2</v>
      </c>
      <c r="C375" s="11">
        <f t="shared" si="82"/>
        <v>1.9703026841804683E-2</v>
      </c>
      <c r="D375" s="11">
        <f t="shared" si="83"/>
        <v>2.76331597917501E-2</v>
      </c>
      <c r="E375" s="11">
        <f t="shared" si="84"/>
        <v>4.0253447633246363E-2</v>
      </c>
      <c r="F375" s="11">
        <f t="shared" si="85"/>
        <v>1.6715830875122909E-2</v>
      </c>
      <c r="G375" s="11">
        <f t="shared" si="86"/>
        <v>2.4542267238021036E-2</v>
      </c>
      <c r="H375" s="11">
        <f t="shared" si="87"/>
        <v>2.7584204413472705E-2</v>
      </c>
      <c r="I375" s="11">
        <f t="shared" si="88"/>
        <v>2.8623949579831932E-2</v>
      </c>
      <c r="J375" s="11">
        <f t="shared" si="89"/>
        <v>4.1838538597525045E-2</v>
      </c>
      <c r="K375" s="11">
        <f t="shared" si="90"/>
        <v>3.9136622390891843E-2</v>
      </c>
      <c r="L375" s="11">
        <f t="shared" si="91"/>
        <v>3.7420018281535648E-2</v>
      </c>
      <c r="M375" s="11">
        <f t="shared" si="92"/>
        <v>3.840893127795645E-2</v>
      </c>
      <c r="N375" s="11">
        <f t="shared" si="93"/>
        <v>3.5252178505413255E-2</v>
      </c>
      <c r="O375" s="11">
        <f t="shared" si="94"/>
        <v>3.3115376502847502E-2</v>
      </c>
      <c r="P375" s="11">
        <f t="shared" si="95"/>
        <v>3.2565323722486807E-2</v>
      </c>
      <c r="Q375" s="11">
        <f t="shared" si="96"/>
        <v>3.08165548098434E-2</v>
      </c>
      <c r="R375" s="11">
        <f t="shared" si="97"/>
        <v>3.3410672853828309E-2</v>
      </c>
      <c r="S375" s="11">
        <f t="shared" si="98"/>
        <v>3.3644859813084113E-2</v>
      </c>
      <c r="T375" s="11">
        <f t="shared" si="99"/>
        <v>3.0124832353244608E-2</v>
      </c>
      <c r="U375" s="11">
        <f t="shared" si="100"/>
        <v>2.4823384535614751E-2</v>
      </c>
      <c r="V375" s="11">
        <f t="shared" si="101"/>
        <v>1.282051282051282E-2</v>
      </c>
      <c r="W375" s="11">
        <f t="shared" si="102"/>
        <v>8.4084084084084087E-3</v>
      </c>
      <c r="X375" s="11">
        <f t="shared" si="103"/>
        <v>5.8309037900874635E-3</v>
      </c>
      <c r="Y375" s="11">
        <f t="shared" si="104"/>
        <v>6.0975609756097563E-3</v>
      </c>
    </row>
    <row r="376" spans="1:25" x14ac:dyDescent="0.2">
      <c r="A376" s="12" t="s">
        <v>10</v>
      </c>
      <c r="B376" s="11">
        <f t="shared" si="81"/>
        <v>0.39420716740304368</v>
      </c>
      <c r="C376" s="11">
        <f t="shared" si="82"/>
        <v>0.38206739006282125</v>
      </c>
      <c r="D376" s="11">
        <f t="shared" si="83"/>
        <v>0.38666399679615537</v>
      </c>
      <c r="E376" s="11">
        <f t="shared" si="84"/>
        <v>0.36973537085352215</v>
      </c>
      <c r="F376" s="11">
        <f t="shared" si="85"/>
        <v>0.45132743362831856</v>
      </c>
      <c r="G376" s="11">
        <f t="shared" si="86"/>
        <v>0.41371250486949745</v>
      </c>
      <c r="H376" s="11">
        <f t="shared" si="87"/>
        <v>0.38908246225319398</v>
      </c>
      <c r="I376" s="11">
        <f t="shared" si="88"/>
        <v>0.37421218487394958</v>
      </c>
      <c r="J376" s="11">
        <f t="shared" si="89"/>
        <v>0.56865055981143198</v>
      </c>
      <c r="K376" s="11">
        <f t="shared" si="90"/>
        <v>0.43939753320683111</v>
      </c>
      <c r="L376" s="11">
        <f t="shared" si="91"/>
        <v>0.39488117001828155</v>
      </c>
      <c r="M376" s="11">
        <f t="shared" si="92"/>
        <v>0.35932128202284574</v>
      </c>
      <c r="N376" s="11">
        <f t="shared" si="93"/>
        <v>0.30129390018484287</v>
      </c>
      <c r="O376" s="11">
        <f t="shared" si="94"/>
        <v>0.29360894326091541</v>
      </c>
      <c r="P376" s="11">
        <f t="shared" si="95"/>
        <v>0.29707813103359504</v>
      </c>
      <c r="Q376" s="11">
        <f t="shared" si="96"/>
        <v>0.29949664429530204</v>
      </c>
      <c r="R376" s="11">
        <f t="shared" si="97"/>
        <v>0.42459396751740142</v>
      </c>
      <c r="S376" s="11">
        <f t="shared" si="98"/>
        <v>0.44649532710280376</v>
      </c>
      <c r="T376" s="11">
        <f t="shared" si="99"/>
        <v>0.50366243681006917</v>
      </c>
      <c r="U376" s="11">
        <f t="shared" si="100"/>
        <v>0.52647611640417391</v>
      </c>
      <c r="V376" s="11">
        <f t="shared" si="101"/>
        <v>0.64003944773175547</v>
      </c>
      <c r="W376" s="11">
        <f t="shared" si="102"/>
        <v>0.62762762762762758</v>
      </c>
      <c r="X376" s="11">
        <f t="shared" si="103"/>
        <v>0.61916909620991256</v>
      </c>
      <c r="Y376" s="11">
        <f t="shared" si="104"/>
        <v>0.60116407982261644</v>
      </c>
    </row>
    <row r="377" spans="1:25" x14ac:dyDescent="0.2">
      <c r="A377" s="12" t="s">
        <v>9</v>
      </c>
      <c r="B377" s="11">
        <f t="shared" si="81"/>
        <v>0</v>
      </c>
      <c r="C377" s="11">
        <f t="shared" si="82"/>
        <v>2.8555111364934324E-4</v>
      </c>
      <c r="D377" s="11">
        <f t="shared" si="83"/>
        <v>2.0024028834601522E-4</v>
      </c>
      <c r="E377" s="11">
        <f t="shared" si="84"/>
        <v>3.7271710771524412E-4</v>
      </c>
      <c r="F377" s="11">
        <f t="shared" si="85"/>
        <v>0</v>
      </c>
      <c r="G377" s="11">
        <f t="shared" si="86"/>
        <v>0</v>
      </c>
      <c r="H377" s="11">
        <f t="shared" si="87"/>
        <v>0</v>
      </c>
      <c r="I377" s="11">
        <f t="shared" si="88"/>
        <v>2.6260504201680671E-4</v>
      </c>
      <c r="J377" s="11">
        <f t="shared" si="89"/>
        <v>0</v>
      </c>
      <c r="K377" s="11">
        <f t="shared" si="90"/>
        <v>0</v>
      </c>
      <c r="L377" s="11">
        <f t="shared" si="91"/>
        <v>0</v>
      </c>
      <c r="M377" s="11">
        <f t="shared" si="92"/>
        <v>0</v>
      </c>
      <c r="N377" s="11">
        <f t="shared" si="93"/>
        <v>0</v>
      </c>
      <c r="O377" s="11">
        <f t="shared" si="94"/>
        <v>0</v>
      </c>
      <c r="P377" s="11">
        <f t="shared" si="95"/>
        <v>0</v>
      </c>
      <c r="Q377" s="11">
        <f t="shared" si="96"/>
        <v>0</v>
      </c>
      <c r="R377" s="11">
        <f t="shared" si="97"/>
        <v>0</v>
      </c>
      <c r="S377" s="11">
        <f t="shared" si="98"/>
        <v>0</v>
      </c>
      <c r="T377" s="11">
        <f t="shared" si="99"/>
        <v>0</v>
      </c>
      <c r="U377" s="11">
        <f t="shared" si="100"/>
        <v>0</v>
      </c>
      <c r="V377" s="11">
        <f t="shared" si="101"/>
        <v>0</v>
      </c>
      <c r="W377" s="11">
        <f t="shared" si="102"/>
        <v>0</v>
      </c>
      <c r="X377" s="11">
        <f t="shared" si="103"/>
        <v>0</v>
      </c>
      <c r="Y377" s="11">
        <f t="shared" si="104"/>
        <v>0</v>
      </c>
    </row>
    <row r="378" spans="1:25" x14ac:dyDescent="0.2">
      <c r="A378" s="15" t="s">
        <v>8</v>
      </c>
      <c r="B378" s="14">
        <f t="shared" si="81"/>
        <v>2.9455081001472753E-3</v>
      </c>
      <c r="C378" s="14">
        <f t="shared" si="82"/>
        <v>3.7121644774414622E-3</v>
      </c>
      <c r="D378" s="14">
        <f t="shared" si="83"/>
        <v>3.0036043251902285E-3</v>
      </c>
      <c r="E378" s="14">
        <f t="shared" si="84"/>
        <v>2.6090197540067088E-3</v>
      </c>
      <c r="F378" s="14">
        <f t="shared" si="85"/>
        <v>1.9665683382497543E-3</v>
      </c>
      <c r="G378" s="14">
        <f t="shared" si="86"/>
        <v>7.7911959485781068E-4</v>
      </c>
      <c r="H378" s="14">
        <f t="shared" si="87"/>
        <v>5.8072009291521487E-4</v>
      </c>
      <c r="I378" s="14">
        <f t="shared" si="88"/>
        <v>5.2521008403361342E-4</v>
      </c>
      <c r="J378" s="13">
        <f t="shared" si="89"/>
        <v>1.1785503830288745E-3</v>
      </c>
      <c r="K378" s="13">
        <f t="shared" si="90"/>
        <v>1.1859582542694497E-3</v>
      </c>
      <c r="L378" s="13">
        <f t="shared" si="91"/>
        <v>9.1407678244972577E-4</v>
      </c>
      <c r="M378" s="13">
        <f t="shared" si="92"/>
        <v>1.2199179327936121E-3</v>
      </c>
      <c r="N378" s="13">
        <f t="shared" si="93"/>
        <v>7.9218378663850012E-4</v>
      </c>
      <c r="O378" s="13">
        <f t="shared" si="94"/>
        <v>6.3277789495886944E-4</v>
      </c>
      <c r="P378" s="13">
        <f t="shared" si="95"/>
        <v>6.4358347277641912E-4</v>
      </c>
      <c r="Q378" s="13">
        <f t="shared" si="96"/>
        <v>6.711409395973154E-4</v>
      </c>
      <c r="R378" s="13">
        <f t="shared" si="97"/>
        <v>1.8561484918793504E-3</v>
      </c>
      <c r="S378" s="13">
        <f t="shared" si="98"/>
        <v>9.3457943925233649E-4</v>
      </c>
      <c r="T378" s="13">
        <f t="shared" si="99"/>
        <v>6.1900340451872485E-4</v>
      </c>
      <c r="U378" s="13">
        <f t="shared" si="100"/>
        <v>3.8887808671981335E-4</v>
      </c>
      <c r="V378" s="13">
        <f t="shared" si="101"/>
        <v>0</v>
      </c>
      <c r="W378" s="13">
        <f t="shared" si="102"/>
        <v>0</v>
      </c>
      <c r="X378" s="13">
        <f t="shared" si="103"/>
        <v>0</v>
      </c>
      <c r="Y378" s="13">
        <f t="shared" si="104"/>
        <v>0</v>
      </c>
    </row>
    <row r="379" spans="1:25" x14ac:dyDescent="0.2">
      <c r="A379" s="12" t="s">
        <v>7</v>
      </c>
      <c r="B379" s="11">
        <f t="shared" si="81"/>
        <v>7.167403043691703E-2</v>
      </c>
      <c r="C379" s="11">
        <f t="shared" si="82"/>
        <v>7.2529982866933185E-2</v>
      </c>
      <c r="D379" s="11">
        <f t="shared" si="83"/>
        <v>6.0272326792150582E-2</v>
      </c>
      <c r="E379" s="11">
        <f t="shared" si="84"/>
        <v>5.2925829295564664E-2</v>
      </c>
      <c r="F379" s="11">
        <f t="shared" si="85"/>
        <v>4.4247787610619468E-2</v>
      </c>
      <c r="G379" s="11">
        <f t="shared" si="86"/>
        <v>3.5060381768601483E-2</v>
      </c>
      <c r="H379" s="11">
        <f t="shared" si="87"/>
        <v>3.5133565621370502E-2</v>
      </c>
      <c r="I379" s="11">
        <f t="shared" si="88"/>
        <v>3.7815126050420166E-2</v>
      </c>
      <c r="J379" s="11">
        <f t="shared" si="89"/>
        <v>3.4177961107837357E-2</v>
      </c>
      <c r="K379" s="11">
        <f t="shared" si="90"/>
        <v>4.3406072106261857E-2</v>
      </c>
      <c r="L379" s="11">
        <f t="shared" si="91"/>
        <v>4.8388939670932357E-2</v>
      </c>
      <c r="M379" s="11">
        <f t="shared" si="92"/>
        <v>4.6024176555395362E-2</v>
      </c>
      <c r="N379" s="11">
        <f t="shared" si="93"/>
        <v>4.0005281225244257E-2</v>
      </c>
      <c r="O379" s="11">
        <f t="shared" si="94"/>
        <v>4.3942909372143714E-2</v>
      </c>
      <c r="P379" s="11">
        <f t="shared" si="95"/>
        <v>4.5115201441626979E-2</v>
      </c>
      <c r="Q379" s="11">
        <f t="shared" si="96"/>
        <v>4.4798657718120805E-2</v>
      </c>
      <c r="R379" s="11">
        <f t="shared" si="97"/>
        <v>6.4965197215777259E-2</v>
      </c>
      <c r="S379" s="11">
        <f t="shared" si="98"/>
        <v>6.7523364485981313E-2</v>
      </c>
      <c r="T379" s="11">
        <f t="shared" si="99"/>
        <v>5.7464149386154954E-2</v>
      </c>
      <c r="U379" s="11">
        <f t="shared" si="100"/>
        <v>4.7767191652083742E-2</v>
      </c>
      <c r="V379" s="11">
        <f t="shared" si="101"/>
        <v>9.8619329388560158E-3</v>
      </c>
      <c r="W379" s="11">
        <f t="shared" si="102"/>
        <v>1.1411411411411412E-2</v>
      </c>
      <c r="X379" s="11">
        <f t="shared" si="103"/>
        <v>8.7463556851311956E-3</v>
      </c>
      <c r="Y379" s="11">
        <f t="shared" si="104"/>
        <v>7.2062084257206206E-3</v>
      </c>
    </row>
    <row r="380" spans="1:25" x14ac:dyDescent="0.2">
      <c r="A380" s="12" t="s">
        <v>6</v>
      </c>
      <c r="B380" s="11">
        <f t="shared" si="81"/>
        <v>0.17623956799214532</v>
      </c>
      <c r="C380" s="11">
        <f t="shared" si="82"/>
        <v>0.1961736150770988</v>
      </c>
      <c r="D380" s="11">
        <f t="shared" si="83"/>
        <v>0.22126551862234681</v>
      </c>
      <c r="E380" s="11">
        <f t="shared" si="84"/>
        <v>0.24636600819977636</v>
      </c>
      <c r="F380" s="11">
        <f t="shared" si="85"/>
        <v>0.21140609636184857</v>
      </c>
      <c r="G380" s="11">
        <f t="shared" si="86"/>
        <v>0.22477600311647838</v>
      </c>
      <c r="H380" s="11">
        <f t="shared" si="87"/>
        <v>0.21457607433217191</v>
      </c>
      <c r="I380" s="11">
        <f t="shared" si="88"/>
        <v>0.21822478991596639</v>
      </c>
      <c r="J380" s="11">
        <f t="shared" si="89"/>
        <v>5.1266941661756042E-2</v>
      </c>
      <c r="K380" s="11">
        <f t="shared" si="90"/>
        <v>1.0317836812144213E-2</v>
      </c>
      <c r="L380" s="11">
        <f t="shared" si="91"/>
        <v>4.970292504570384E-3</v>
      </c>
      <c r="M380" s="11">
        <f t="shared" si="92"/>
        <v>3.2161472773649773E-3</v>
      </c>
      <c r="N380" s="11">
        <f t="shared" si="93"/>
        <v>0</v>
      </c>
      <c r="O380" s="11">
        <f t="shared" si="94"/>
        <v>0</v>
      </c>
      <c r="P380" s="11">
        <f t="shared" si="95"/>
        <v>0</v>
      </c>
      <c r="Q380" s="11">
        <f t="shared" si="96"/>
        <v>0</v>
      </c>
      <c r="R380" s="11">
        <f t="shared" si="97"/>
        <v>0</v>
      </c>
      <c r="S380" s="11">
        <f t="shared" si="98"/>
        <v>0</v>
      </c>
      <c r="T380" s="11">
        <f t="shared" si="99"/>
        <v>0</v>
      </c>
      <c r="U380" s="11">
        <f t="shared" si="100"/>
        <v>0</v>
      </c>
      <c r="V380" s="11">
        <f t="shared" si="101"/>
        <v>0</v>
      </c>
      <c r="W380" s="11">
        <f t="shared" si="102"/>
        <v>0</v>
      </c>
      <c r="X380" s="11">
        <f t="shared" si="103"/>
        <v>0</v>
      </c>
      <c r="Y380" s="11">
        <f t="shared" si="104"/>
        <v>0</v>
      </c>
    </row>
    <row r="381" spans="1:25" x14ac:dyDescent="0.2">
      <c r="A381" s="12" t="s">
        <v>5</v>
      </c>
      <c r="B381" s="11">
        <f t="shared" si="81"/>
        <v>4.9582719685812467E-2</v>
      </c>
      <c r="C381" s="11">
        <f t="shared" si="82"/>
        <v>5.0256996002284407E-2</v>
      </c>
      <c r="D381" s="11">
        <f t="shared" si="83"/>
        <v>5.2663195835002001E-2</v>
      </c>
      <c r="E381" s="11">
        <f t="shared" si="84"/>
        <v>6.2616474096161015E-2</v>
      </c>
      <c r="F381" s="11">
        <f t="shared" si="85"/>
        <v>9.7345132743362831E-2</v>
      </c>
      <c r="G381" s="11">
        <f t="shared" si="86"/>
        <v>0.15114920140241528</v>
      </c>
      <c r="H381" s="11">
        <f t="shared" si="87"/>
        <v>0.17102206736353079</v>
      </c>
      <c r="I381" s="11">
        <f t="shared" si="88"/>
        <v>0.17253151260504201</v>
      </c>
      <c r="J381" s="11">
        <f t="shared" si="89"/>
        <v>7.6016499705362409E-2</v>
      </c>
      <c r="K381" s="11">
        <f t="shared" si="90"/>
        <v>4.0915559772296016E-2</v>
      </c>
      <c r="L381" s="11">
        <f t="shared" si="91"/>
        <v>3.7819926873857407E-2</v>
      </c>
      <c r="M381" s="11">
        <f t="shared" si="92"/>
        <v>1.8187867361650217E-2</v>
      </c>
      <c r="N381" s="11">
        <f t="shared" si="93"/>
        <v>1.7428043306047004E-2</v>
      </c>
      <c r="O381" s="11">
        <f t="shared" si="94"/>
        <v>2.2217534978555862E-2</v>
      </c>
      <c r="P381" s="11">
        <f t="shared" si="95"/>
        <v>2.2911571630840521E-2</v>
      </c>
      <c r="Q381" s="11">
        <f t="shared" si="96"/>
        <v>2.2595078299776285E-2</v>
      </c>
      <c r="R381" s="11">
        <f t="shared" si="97"/>
        <v>1.3921113689095127E-3</v>
      </c>
      <c r="S381" s="11">
        <f t="shared" si="98"/>
        <v>7.0093457943925228E-4</v>
      </c>
      <c r="T381" s="11">
        <f t="shared" si="99"/>
        <v>1.9601774476426287E-3</v>
      </c>
      <c r="U381" s="11">
        <f t="shared" si="100"/>
        <v>4.7961630695443645E-2</v>
      </c>
      <c r="V381" s="11">
        <f t="shared" si="101"/>
        <v>6.8047337278106509E-2</v>
      </c>
      <c r="W381" s="11">
        <f t="shared" si="102"/>
        <v>6.3063063063063057E-2</v>
      </c>
      <c r="X381" s="11">
        <f t="shared" si="103"/>
        <v>5.7580174927113703E-2</v>
      </c>
      <c r="Y381" s="11">
        <f t="shared" si="104"/>
        <v>5.6263858093126388E-2</v>
      </c>
    </row>
    <row r="382" spans="1:25" ht="13.5" thickBot="1" x14ac:dyDescent="0.25">
      <c r="A382" s="10" t="s">
        <v>4</v>
      </c>
      <c r="B382" s="9">
        <f t="shared" ref="B382:I382" si="105">+SUM(B363:B381)</f>
        <v>1</v>
      </c>
      <c r="C382" s="9">
        <f t="shared" si="105"/>
        <v>1.0000000000000002</v>
      </c>
      <c r="D382" s="9">
        <f t="shared" si="105"/>
        <v>0.99999999999999989</v>
      </c>
      <c r="E382" s="9">
        <f t="shared" si="105"/>
        <v>1</v>
      </c>
      <c r="F382" s="9">
        <f t="shared" si="105"/>
        <v>0.99999999999999989</v>
      </c>
      <c r="G382" s="9">
        <f t="shared" si="105"/>
        <v>1</v>
      </c>
      <c r="H382" s="9">
        <f t="shared" si="105"/>
        <v>1</v>
      </c>
      <c r="I382" s="9">
        <f t="shared" si="105"/>
        <v>1</v>
      </c>
      <c r="J382" s="9">
        <f t="shared" ref="J382:U382" si="106">+SUM(J350:J381)</f>
        <v>1</v>
      </c>
      <c r="K382" s="9">
        <f t="shared" si="106"/>
        <v>1.0000000000000002</v>
      </c>
      <c r="L382" s="9">
        <f t="shared" si="106"/>
        <v>1</v>
      </c>
      <c r="M382" s="9">
        <f t="shared" si="106"/>
        <v>1</v>
      </c>
      <c r="N382" s="9">
        <f t="shared" si="106"/>
        <v>1</v>
      </c>
      <c r="O382" s="9">
        <f t="shared" si="106"/>
        <v>0.99999999999999978</v>
      </c>
      <c r="P382" s="9">
        <f t="shared" si="106"/>
        <v>1</v>
      </c>
      <c r="Q382" s="9">
        <f t="shared" si="106"/>
        <v>1.0000000000000002</v>
      </c>
      <c r="R382" s="9">
        <f t="shared" si="106"/>
        <v>1</v>
      </c>
      <c r="S382" s="9">
        <f t="shared" si="106"/>
        <v>1</v>
      </c>
      <c r="T382" s="9">
        <f t="shared" si="106"/>
        <v>1</v>
      </c>
      <c r="U382" s="9">
        <f t="shared" si="106"/>
        <v>1</v>
      </c>
      <c r="V382" s="9">
        <f t="shared" si="101"/>
        <v>1</v>
      </c>
      <c r="W382" s="9">
        <f t="shared" si="102"/>
        <v>1</v>
      </c>
      <c r="X382" s="9">
        <f t="shared" si="103"/>
        <v>1</v>
      </c>
      <c r="Y382" s="9">
        <f t="shared" si="104"/>
        <v>1</v>
      </c>
    </row>
    <row r="383" spans="1:25" ht="14.25" thickTop="1" x14ac:dyDescent="0.25">
      <c r="A383" s="5" t="s">
        <v>3</v>
      </c>
      <c r="I383" s="8"/>
      <c r="J383" s="7"/>
      <c r="K383" s="8"/>
      <c r="L383" s="8"/>
      <c r="M383" s="4"/>
      <c r="N383" s="4"/>
      <c r="O383" s="3"/>
      <c r="P383" s="3"/>
      <c r="Q383" s="2"/>
      <c r="R383" s="2"/>
      <c r="S383" s="2"/>
    </row>
    <row r="384" spans="1:25" ht="13.5" x14ac:dyDescent="0.25">
      <c r="A384" s="5" t="s">
        <v>2</v>
      </c>
      <c r="I384" s="8"/>
      <c r="J384" s="7"/>
      <c r="M384" s="4"/>
      <c r="N384" s="2"/>
      <c r="O384" s="3"/>
      <c r="P384" s="3"/>
      <c r="Q384" s="2"/>
      <c r="R384" s="2"/>
      <c r="S384" s="2"/>
    </row>
    <row r="385" spans="1:19" ht="13.5" x14ac:dyDescent="0.25">
      <c r="A385" s="5" t="s">
        <v>1</v>
      </c>
      <c r="I385" s="8"/>
      <c r="J385" s="7"/>
      <c r="M385" s="6"/>
      <c r="N385" s="2"/>
      <c r="O385" s="3"/>
      <c r="P385" s="3"/>
      <c r="Q385" s="2"/>
      <c r="R385" s="2"/>
      <c r="S385" s="2"/>
    </row>
    <row r="386" spans="1:19" ht="13.5" x14ac:dyDescent="0.25">
      <c r="A386" s="5" t="s">
        <v>0</v>
      </c>
      <c r="M386" s="4"/>
      <c r="N386" s="2"/>
      <c r="O386" s="3"/>
      <c r="P386" s="3"/>
      <c r="Q386" s="2"/>
      <c r="R386" s="2"/>
      <c r="S386" s="2"/>
    </row>
  </sheetData>
  <mergeCells count="5">
    <mergeCell ref="B206:H206"/>
    <mergeCell ref="B255:O255"/>
    <mergeCell ref="B304:H304"/>
    <mergeCell ref="B348:L348"/>
    <mergeCell ref="B177:E177"/>
  </mergeCells>
  <pageMargins left="0.7" right="0.7" top="0.75" bottom="0.75" header="0.3" footer="0.3"/>
  <pageSetup paperSize="9" orientation="portrait" r:id="rId1"/>
  <ignoredErrors>
    <ignoredError sqref="K246:R246 B110:F1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12.10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Torres Pilco</dc:creator>
  <cp:lastModifiedBy>Jaqueline Gutierrez Egocheaga</cp:lastModifiedBy>
  <dcterms:created xsi:type="dcterms:W3CDTF">2017-02-13T15:48:02Z</dcterms:created>
  <dcterms:modified xsi:type="dcterms:W3CDTF">2023-06-05T12:24:48Z</dcterms:modified>
</cp:coreProperties>
</file>