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gutierrez\Desktop\REPOSITORIO\"/>
    </mc:Choice>
  </mc:AlternateContent>
  <bookViews>
    <workbookView xWindow="0" yWindow="0" windowWidth="25200" windowHeight="11985"/>
  </bookViews>
  <sheets>
    <sheet name="5.1 Conexiones 2001-200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2" i="1" l="1"/>
  <c r="G362" i="1"/>
  <c r="F362" i="1"/>
  <c r="E362" i="1"/>
  <c r="D362" i="1"/>
  <c r="C362" i="1"/>
  <c r="H343" i="1"/>
  <c r="G343" i="1"/>
  <c r="F343" i="1"/>
  <c r="E343" i="1"/>
  <c r="D343" i="1"/>
  <c r="C343" i="1"/>
  <c r="G332" i="1"/>
  <c r="F332" i="1"/>
  <c r="E332" i="1"/>
  <c r="D332" i="1"/>
  <c r="C332" i="1"/>
  <c r="G309" i="1"/>
  <c r="F309" i="1"/>
  <c r="E309" i="1"/>
  <c r="D309" i="1"/>
  <c r="C309" i="1"/>
  <c r="G297" i="1"/>
  <c r="F297" i="1"/>
  <c r="E297" i="1"/>
  <c r="D297" i="1"/>
  <c r="C297" i="1"/>
  <c r="G274" i="1"/>
  <c r="F274" i="1"/>
  <c r="E274" i="1"/>
  <c r="D274" i="1"/>
  <c r="C274" i="1"/>
  <c r="G263" i="1"/>
  <c r="F263" i="1"/>
  <c r="E263" i="1"/>
  <c r="D263" i="1"/>
  <c r="C263" i="1"/>
  <c r="G240" i="1"/>
  <c r="F240" i="1"/>
  <c r="E240" i="1"/>
  <c r="D240" i="1"/>
  <c r="C240" i="1"/>
  <c r="G229" i="1"/>
  <c r="F229" i="1"/>
  <c r="E229" i="1"/>
  <c r="D229" i="1"/>
  <c r="C229" i="1"/>
  <c r="G204" i="1"/>
  <c r="F204" i="1"/>
  <c r="E204" i="1"/>
  <c r="D204" i="1"/>
  <c r="C204" i="1"/>
  <c r="G190" i="1"/>
  <c r="F190" i="1"/>
  <c r="E190" i="1"/>
  <c r="D190" i="1"/>
  <c r="C190" i="1"/>
  <c r="G165" i="1"/>
  <c r="F165" i="1"/>
  <c r="E165" i="1"/>
  <c r="D165" i="1"/>
  <c r="C165" i="1"/>
  <c r="G151" i="1"/>
  <c r="F151" i="1"/>
  <c r="E151" i="1"/>
  <c r="D151" i="1"/>
  <c r="C151" i="1"/>
  <c r="G126" i="1"/>
  <c r="F126" i="1"/>
  <c r="E126" i="1"/>
  <c r="D126" i="1"/>
  <c r="C126" i="1"/>
  <c r="G112" i="1"/>
  <c r="F112" i="1"/>
  <c r="E112" i="1"/>
  <c r="D112" i="1"/>
  <c r="C112" i="1"/>
  <c r="G87" i="1"/>
  <c r="F87" i="1"/>
  <c r="E87" i="1"/>
  <c r="D87" i="1"/>
  <c r="C87" i="1"/>
  <c r="G75" i="1"/>
  <c r="F75" i="1"/>
  <c r="D75" i="1"/>
  <c r="C75" i="1"/>
  <c r="G50" i="1"/>
  <c r="F50" i="1"/>
  <c r="E50" i="1"/>
  <c r="D50" i="1"/>
  <c r="C50" i="1"/>
</calcChain>
</file>

<file path=xl/sharedStrings.xml><?xml version="1.0" encoding="utf-8"?>
<sst xmlns="http://schemas.openxmlformats.org/spreadsheetml/2006/main" count="433" uniqueCount="104">
  <si>
    <t>5.  INDICADORES DEL SERVICIO DE ACCESO A INTERNET</t>
  </si>
  <si>
    <t>Cuadro 5.1</t>
  </si>
  <si>
    <t>Conexiones de Acceso a Internet Fijo desagregadas por Tecnología de Acceso y Velocidad de Transmisión 1999 - 2009 *</t>
  </si>
  <si>
    <t>Tecnologías de Acceso</t>
  </si>
  <si>
    <t>2008  2/.</t>
  </si>
  <si>
    <t>Dial - Up  1/.</t>
  </si>
  <si>
    <t>RTB</t>
  </si>
  <si>
    <t>RDSI</t>
  </si>
  <si>
    <t>TOTAL DIAL-UP</t>
  </si>
  <si>
    <t>Líneas Dedicadas Alámbricas</t>
  </si>
  <si>
    <t>BW &lt; = 64 kbps</t>
  </si>
  <si>
    <t>64 &lt; BW &lt;= 128 kbps</t>
  </si>
  <si>
    <t>128 &lt; BW &lt;= 256 kbps</t>
  </si>
  <si>
    <t>256 &lt; BW &lt;= 512 kbps</t>
  </si>
  <si>
    <t>512 &lt; BW &lt;= 1024 kbps</t>
  </si>
  <si>
    <t>1024 &lt; BW &lt;= 2048 kbps</t>
  </si>
  <si>
    <t>BW &gt; 2,048 kbps</t>
  </si>
  <si>
    <t>TOTAL ALÁMBRICOS</t>
  </si>
  <si>
    <t>Líneas Dedicadas Inalámbricas</t>
  </si>
  <si>
    <t>BW &gt; 2048 kbps</t>
  </si>
  <si>
    <t>TOTAL INALÁMBRICOS</t>
  </si>
  <si>
    <t>Otras Tecnologías</t>
  </si>
  <si>
    <t xml:space="preserve">ADSL  </t>
  </si>
  <si>
    <t>ADSL: 128/64 kbps</t>
  </si>
  <si>
    <t>-</t>
  </si>
  <si>
    <t>ADSL: 256/128 kbps</t>
  </si>
  <si>
    <t>ADSL: 512/128 kbps</t>
  </si>
  <si>
    <t>ADSL: 2048/300 kbps</t>
  </si>
  <si>
    <t>ADSL: Rango de velocidad no disponible</t>
  </si>
  <si>
    <t>Cablemódem</t>
  </si>
  <si>
    <t>TOTAL OTRAS TECNOLOGÍAS</t>
  </si>
  <si>
    <t>(*) Información a fin de período.</t>
  </si>
  <si>
    <t>1/. Sólo se está considerando el número de Conexiones finales a los que se les presta el servicio directamente y no el número de accesos que se venden al por mayor.</t>
  </si>
  <si>
    <t>2/. En el caso de dial-up, la empresa Telefónica del Perú S.A.A. anteriormente consideraba los Conexiones residenciales y empresariales (éste último brindado por el Segmento Empresas de la empresa, luego de la fusión con Telefónica Empresas Perú S.A.A. en abril del 2006). En su reporte del cuarto trimestre del 2008, la empresa ha revisado y corregido su información, correspondiente a los Conexiones de acceso a internet vía dicha tecnología, en comparación a sus reportes anteriores.</t>
  </si>
  <si>
    <t>Fuente: Empresas operadoras.</t>
  </si>
  <si>
    <t>Número de Conexiones según Tecnología de Acceso a Internet Fijo y Tipo de Suscriptor - Diciembre de 2009 *</t>
  </si>
  <si>
    <t>Tecnología de Acceso</t>
  </si>
  <si>
    <t>Tipo de Suscriptor</t>
  </si>
  <si>
    <t xml:space="preserve">Total  </t>
  </si>
  <si>
    <t>Residencial</t>
  </si>
  <si>
    <t>Empresarial</t>
  </si>
  <si>
    <t>Cabina Pública</t>
  </si>
  <si>
    <t>Otros</t>
  </si>
  <si>
    <t>ADSL</t>
  </si>
  <si>
    <t>n.d.</t>
  </si>
  <si>
    <t>ADSL: rango no disponible</t>
  </si>
  <si>
    <t>Número de Conexiones según Tecnología de Acceso a Internet Fijo y Tipo de Suscriptor - Diciembre de 2008 *</t>
  </si>
  <si>
    <t xml:space="preserve">Total  1/.  2/. </t>
  </si>
  <si>
    <t xml:space="preserve">Cabina Pública </t>
  </si>
  <si>
    <t>Dial - Up  3/.</t>
  </si>
  <si>
    <t>1/. En el caso de dial-up, la empresa Telefónica del Perú S.A.A. anteriormente consideraba los Conexiones residenciales y empresariales (éste último brindado por el Segmento Empresas de la empresa, luego de la fusión con Telefónica Empresas Perú S.A.A. en abril del 2006). En su reporte del cuarto trimestre del 2008, la empresa ha revisado y corregido su información, correspondiente a los Conexiones de acceso a internet vía dicha tecnología, en comparación a sus reportes anteriores.</t>
  </si>
  <si>
    <t>2/. Se incorpora información de 42 suscripciones de diciembre de 2007.</t>
  </si>
  <si>
    <t>3/. Sólo se está considerando el número de Conexiones finales a los que se les presta el servicio directamente y no el número de accesos que se venden al por mayor.</t>
  </si>
  <si>
    <t>Número de Conexiones según Tecnología de Acceso a Internet Fijo y Tipo de Suscriptor - Diciembre de 2007 *</t>
  </si>
  <si>
    <t>Total</t>
  </si>
  <si>
    <t>Cabina Pública  1/.</t>
  </si>
  <si>
    <t>Dial - Up  2/.</t>
  </si>
  <si>
    <t>52,223  3/.</t>
  </si>
  <si>
    <t>1/. La información correspondiente a las cabinas de uso público de acceso a internet, vía la tecnología de acceso ADSL, resulta de realizar una aproximación a partir de la información reportada semestralmente por Telefónica del Perú S.A.A.</t>
  </si>
  <si>
    <t>2/. Sólo se está considerando el número de Conexiones finales a los que se les presta el servicio directamente y no el número de accesos que se venden al por mayor.</t>
  </si>
  <si>
    <t>3/. Se considera a Conexiones que operan comercialmente como cabinas de uso público de acceso a internet a aquellos Conexiones residenciales que cuentan con conexiones de velocidades de downstream mayores o iguales a 900 Kbps.</t>
  </si>
  <si>
    <t>Número de Conexiones según Tecnología de Acceso y Tipo de Suscriptor - Diciembre de 2006 *</t>
  </si>
  <si>
    <t>28,692  3/.</t>
  </si>
  <si>
    <t>(*) Información a fin de período.
     Información preliminar para el año 2007.</t>
  </si>
  <si>
    <t>Número de Conexiones según Tecnología de Acceso y Tipo de Suscriptor - Diciembre de 2005 *</t>
  </si>
  <si>
    <t xml:space="preserve">Cabina Pública  </t>
  </si>
  <si>
    <t>Dial-up  1/.</t>
  </si>
  <si>
    <t>TOTAL DIAL UP</t>
  </si>
  <si>
    <t>Líneas dedicadas alámbricas</t>
  </si>
  <si>
    <t>TOTAL ALAMBRICOS</t>
  </si>
  <si>
    <t>Líneas dedicadas inalámbricas</t>
  </si>
  <si>
    <t>TOTAL INALAMBRICOS</t>
  </si>
  <si>
    <t>Nuevas tecnologías</t>
  </si>
  <si>
    <t>ADSL       128/64 kbps</t>
  </si>
  <si>
    <t>ADSL       256/128 kbps</t>
  </si>
  <si>
    <t>ADSL       512/128 kbps</t>
  </si>
  <si>
    <t>ADSL       2048/300 kbps</t>
  </si>
  <si>
    <t>TOTAL NUEVAS TECNOLOGIAS</t>
  </si>
  <si>
    <t>Número de Conexiones según modalidad de acceso y tipo de suscriptor - Diciembre de 2004</t>
  </si>
  <si>
    <t>Modalidad de Acceso</t>
  </si>
  <si>
    <t>Gobierno, Educación</t>
  </si>
  <si>
    <t>Dial up (1)</t>
  </si>
  <si>
    <t>Cable</t>
  </si>
  <si>
    <t>Notas:</t>
  </si>
  <si>
    <t>(1) Sólo se está considerando el número de Conexiones finales a los que se les presta el servicio directamente y no el número de accesos que se venden al por mayor.</t>
  </si>
  <si>
    <t>Número de Conexiones según modalidad de acceso y tipo de suscriptor - Diciembre de 2003</t>
  </si>
  <si>
    <t>Dial up (2)</t>
  </si>
  <si>
    <t>Total Dial-up</t>
  </si>
  <si>
    <t>Total alámbricos</t>
  </si>
  <si>
    <t>Total inalámbricos</t>
  </si>
  <si>
    <t>Total nuevas tecnologías</t>
  </si>
  <si>
    <t>(1) Los datos de ADSL correspondientes al año 2003 incluyen las 28 suscripciones de ADSL que reporta AT&amp;T.</t>
  </si>
  <si>
    <t>(2) Sólo se está considerando el número de Conexiones finales a los que se les presta el servicio directamente y no el número de accesos que se venden al por mayor.</t>
  </si>
  <si>
    <t>Número de Conexiones según modalidad de acceso y tipo de suscriptor - Diciembre de 2002</t>
  </si>
  <si>
    <t>Otro</t>
  </si>
  <si>
    <t xml:space="preserve">Nuevas tecnologías </t>
  </si>
  <si>
    <t>ADSL  128/64 kbps</t>
  </si>
  <si>
    <t>ADSL   256/128 kbps</t>
  </si>
  <si>
    <t>ADSL   512/128 kbps</t>
  </si>
  <si>
    <t>ADSL    2048/300 kbps</t>
  </si>
  <si>
    <t>Número de Conexiones según modalidad de acceso y tipo de suscriptor - Diciembre de 2001</t>
  </si>
  <si>
    <t>Gobierno</t>
  </si>
  <si>
    <t>Educación</t>
  </si>
  <si>
    <t>Dial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</si>
</sst>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b/>
      <sz val="10"/>
      <color rgb="FF002060"/>
      <name val="Arial Narrow"/>
      <family val="2"/>
    </font>
    <font>
      <sz val="10"/>
      <name val="Arial Narrow"/>
      <family val="2"/>
    </font>
    <font>
      <sz val="10"/>
      <color rgb="FF002060"/>
      <name val="Arial Narrow"/>
      <family val="2"/>
    </font>
    <font>
      <b/>
      <sz val="10"/>
      <name val="Arial Narrow"/>
      <family val="2"/>
    </font>
    <font>
      <b/>
      <sz val="10"/>
      <color indexed="18"/>
      <name val="Arial Narrow"/>
      <family val="2"/>
    </font>
    <font>
      <sz val="9"/>
      <name val="Arial Narrow"/>
      <family val="2"/>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diagonal/>
    </border>
    <border>
      <left/>
      <right/>
      <top/>
      <bottom style="hair">
        <color indexed="64"/>
      </bottom>
      <diagonal/>
    </border>
    <border>
      <left style="hair">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right/>
      <top style="medium">
        <color indexed="9"/>
      </top>
      <bottom style="medium">
        <color indexed="64"/>
      </bottom>
      <diagonal/>
    </border>
    <border>
      <left style="hair">
        <color indexed="64"/>
      </left>
      <right/>
      <top style="medium">
        <color indexed="64"/>
      </top>
      <bottom/>
      <diagonal/>
    </border>
    <border>
      <left/>
      <right/>
      <top style="medium">
        <color indexed="64"/>
      </top>
      <bottom style="thin">
        <color indexed="64"/>
      </bottom>
      <diagonal/>
    </border>
    <border>
      <left style="hair">
        <color indexed="64"/>
      </left>
      <right/>
      <top/>
      <bottom style="medium">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bottom style="double">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bottom/>
      <diagonal/>
    </border>
    <border>
      <left/>
      <right style="thin">
        <color indexed="64"/>
      </right>
      <top/>
      <bottom style="dashed">
        <color indexed="64"/>
      </bottom>
      <diagonal/>
    </border>
    <border>
      <left/>
      <right/>
      <top style="dashed">
        <color indexed="64"/>
      </top>
      <bottom style="double">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0" fontId="1" fillId="0" borderId="0"/>
  </cellStyleXfs>
  <cellXfs count="155">
    <xf numFmtId="0" fontId="0" fillId="0" borderId="0" xfId="0"/>
    <xf numFmtId="0" fontId="2" fillId="0" borderId="0" xfId="1" applyFont="1" applyFill="1" applyBorder="1"/>
    <xf numFmtId="0" fontId="3" fillId="2" borderId="0" xfId="1" applyFont="1" applyFill="1"/>
    <xf numFmtId="0" fontId="3" fillId="3" borderId="0" xfId="1" applyFont="1" applyFill="1"/>
    <xf numFmtId="0" fontId="3" fillId="3" borderId="0" xfId="1" applyFont="1" applyFill="1" applyAlignment="1">
      <alignment horizontal="right"/>
    </xf>
    <xf numFmtId="3" fontId="3" fillId="3" borderId="0" xfId="2" applyNumberFormat="1" applyFont="1" applyFill="1" applyAlignment="1">
      <alignment horizontal="right"/>
    </xf>
    <xf numFmtId="0" fontId="4" fillId="2" borderId="0" xfId="1" applyFont="1" applyFill="1"/>
    <xf numFmtId="0" fontId="2" fillId="2" borderId="0" xfId="2" applyFont="1" applyFill="1"/>
    <xf numFmtId="0" fontId="3" fillId="2" borderId="0" xfId="2" applyFont="1" applyFill="1"/>
    <xf numFmtId="0" fontId="3" fillId="2" borderId="0" xfId="2" applyFont="1" applyFill="1" applyAlignment="1">
      <alignment horizontal="center"/>
    </xf>
    <xf numFmtId="0" fontId="3" fillId="3" borderId="0" xfId="2" applyFont="1" applyFill="1"/>
    <xf numFmtId="0" fontId="3" fillId="3" borderId="0" xfId="2" applyFont="1" applyFill="1" applyAlignment="1">
      <alignment horizontal="right"/>
    </xf>
    <xf numFmtId="0" fontId="5" fillId="2" borderId="0" xfId="2" applyFont="1" applyFill="1"/>
    <xf numFmtId="0" fontId="6" fillId="2" borderId="0" xfId="2" applyFont="1" applyFill="1"/>
    <xf numFmtId="3" fontId="3" fillId="2" borderId="0" xfId="2" applyNumberFormat="1" applyFont="1" applyFill="1" applyAlignment="1">
      <alignment horizontal="center"/>
    </xf>
    <xf numFmtId="0" fontId="3" fillId="2" borderId="0" xfId="0" applyFont="1" applyFill="1"/>
    <xf numFmtId="3" fontId="3" fillId="2" borderId="0" xfId="0" applyNumberFormat="1" applyFont="1" applyFill="1" applyAlignment="1">
      <alignment horizontal="center"/>
    </xf>
    <xf numFmtId="9" fontId="3" fillId="2" borderId="0" xfId="3" applyFont="1" applyFill="1"/>
    <xf numFmtId="0" fontId="5" fillId="4" borderId="1" xfId="2" applyFont="1" applyFill="1" applyBorder="1" applyAlignment="1">
      <alignment horizontal="center"/>
    </xf>
    <xf numFmtId="0" fontId="3" fillId="2" borderId="3" xfId="2" applyFont="1" applyFill="1" applyBorder="1" applyAlignment="1">
      <alignment horizontal="center"/>
    </xf>
    <xf numFmtId="3" fontId="3" fillId="2" borderId="4" xfId="2" applyNumberFormat="1" applyFont="1" applyFill="1" applyBorder="1" applyAlignment="1">
      <alignment horizontal="center"/>
    </xf>
    <xf numFmtId="3" fontId="3" fillId="2" borderId="0" xfId="3" applyNumberFormat="1" applyFont="1" applyFill="1" applyAlignment="1">
      <alignment horizontal="center"/>
    </xf>
    <xf numFmtId="3" fontId="3" fillId="5" borderId="0" xfId="3" applyNumberFormat="1" applyFont="1" applyFill="1" applyAlignment="1">
      <alignment horizontal="center"/>
    </xf>
    <xf numFmtId="0" fontId="3" fillId="2" borderId="6" xfId="2" applyFont="1" applyFill="1" applyBorder="1" applyAlignment="1">
      <alignment horizontal="center"/>
    </xf>
    <xf numFmtId="3" fontId="3" fillId="2" borderId="0" xfId="2" applyNumberFormat="1" applyFont="1" applyFill="1" applyBorder="1" applyAlignment="1">
      <alignment horizontal="center"/>
    </xf>
    <xf numFmtId="3" fontId="3" fillId="5" borderId="0" xfId="2" applyNumberFormat="1" applyFont="1" applyFill="1" applyAlignment="1">
      <alignment horizontal="center"/>
    </xf>
    <xf numFmtId="0" fontId="5" fillId="2" borderId="8" xfId="2" applyFont="1" applyFill="1" applyBorder="1" applyAlignment="1">
      <alignment horizontal="center"/>
    </xf>
    <xf numFmtId="3" fontId="5" fillId="2" borderId="9" xfId="2" applyNumberFormat="1" applyFont="1" applyFill="1" applyBorder="1" applyAlignment="1">
      <alignment horizontal="center"/>
    </xf>
    <xf numFmtId="3" fontId="5" fillId="2" borderId="10" xfId="2" applyNumberFormat="1" applyFont="1" applyFill="1" applyBorder="1" applyAlignment="1">
      <alignment horizontal="center"/>
    </xf>
    <xf numFmtId="3" fontId="5" fillId="5" borderId="10" xfId="2" applyNumberFormat="1" applyFont="1" applyFill="1" applyBorder="1" applyAlignment="1">
      <alignment horizontal="center"/>
    </xf>
    <xf numFmtId="0" fontId="3" fillId="2" borderId="12" xfId="2" applyFont="1" applyFill="1" applyBorder="1" applyAlignment="1">
      <alignment horizontal="center"/>
    </xf>
    <xf numFmtId="3" fontId="3" fillId="5" borderId="0" xfId="2" applyNumberFormat="1" applyFont="1" applyFill="1" applyBorder="1" applyAlignment="1">
      <alignment horizontal="center"/>
    </xf>
    <xf numFmtId="3" fontId="3" fillId="2" borderId="15" xfId="2" applyNumberFormat="1" applyFont="1" applyFill="1" applyBorder="1" applyAlignment="1">
      <alignment horizontal="center"/>
    </xf>
    <xf numFmtId="3" fontId="3" fillId="5" borderId="15" xfId="2" applyNumberFormat="1" applyFont="1" applyFill="1" applyBorder="1" applyAlignment="1">
      <alignment horizontal="center"/>
    </xf>
    <xf numFmtId="3" fontId="5" fillId="2" borderId="17" xfId="2" applyNumberFormat="1" applyFont="1" applyFill="1" applyBorder="1" applyAlignment="1">
      <alignment horizontal="center"/>
    </xf>
    <xf numFmtId="3" fontId="5" fillId="5" borderId="17" xfId="2" applyNumberFormat="1" applyFont="1" applyFill="1" applyBorder="1" applyAlignment="1">
      <alignment horizontal="center"/>
    </xf>
    <xf numFmtId="0" fontId="5" fillId="2" borderId="18" xfId="2" applyFont="1" applyFill="1" applyBorder="1" applyAlignment="1">
      <alignment horizontal="center"/>
    </xf>
    <xf numFmtId="0" fontId="3" fillId="2" borderId="19" xfId="2" applyFont="1" applyFill="1" applyBorder="1" applyAlignment="1">
      <alignment horizontal="center"/>
    </xf>
    <xf numFmtId="3" fontId="3" fillId="2" borderId="20" xfId="2" applyNumberFormat="1" applyFont="1" applyFill="1" applyBorder="1" applyAlignment="1">
      <alignment horizontal="center"/>
    </xf>
    <xf numFmtId="3" fontId="3" fillId="2" borderId="21" xfId="2" applyNumberFormat="1" applyFont="1" applyFill="1" applyBorder="1" applyAlignment="1">
      <alignment horizontal="center"/>
    </xf>
    <xf numFmtId="3" fontId="3" fillId="5" borderId="21" xfId="2" applyNumberFormat="1" applyFont="1" applyFill="1" applyBorder="1" applyAlignment="1">
      <alignment horizontal="center"/>
    </xf>
    <xf numFmtId="0" fontId="3" fillId="2" borderId="12" xfId="0" applyFont="1" applyFill="1" applyBorder="1" applyAlignment="1">
      <alignment horizontal="center"/>
    </xf>
    <xf numFmtId="0" fontId="3" fillId="2" borderId="6" xfId="0" applyFont="1" applyFill="1" applyBorder="1" applyAlignment="1">
      <alignment horizontal="center"/>
    </xf>
    <xf numFmtId="0" fontId="5" fillId="2" borderId="23" xfId="2" applyFont="1" applyFill="1" applyBorder="1" applyAlignment="1">
      <alignment horizontal="center"/>
    </xf>
    <xf numFmtId="3" fontId="5" fillId="2" borderId="24" xfId="2" applyNumberFormat="1" applyFont="1" applyFill="1" applyBorder="1" applyAlignment="1">
      <alignment horizontal="center"/>
    </xf>
    <xf numFmtId="3" fontId="5" fillId="5" borderId="24" xfId="2" applyNumberFormat="1" applyFont="1" applyFill="1" applyBorder="1" applyAlignment="1">
      <alignment horizontal="center"/>
    </xf>
    <xf numFmtId="3" fontId="3" fillId="2" borderId="0" xfId="0" applyNumberFormat="1" applyFont="1" applyFill="1"/>
    <xf numFmtId="3" fontId="3" fillId="2" borderId="0" xfId="0" applyNumberFormat="1" applyFont="1" applyFill="1" applyBorder="1" applyAlignment="1">
      <alignment horizontal="center"/>
    </xf>
    <xf numFmtId="0" fontId="5" fillId="2" borderId="0" xfId="2" applyFont="1" applyFill="1" applyBorder="1" applyAlignment="1">
      <alignment horizontal="center"/>
    </xf>
    <xf numFmtId="0" fontId="5" fillId="3" borderId="0" xfId="2" applyFont="1" applyFill="1" applyBorder="1" applyAlignment="1">
      <alignment horizontal="center"/>
    </xf>
    <xf numFmtId="0" fontId="5" fillId="3" borderId="0" xfId="2" applyFont="1" applyFill="1" applyBorder="1" applyAlignment="1">
      <alignment horizontal="right"/>
    </xf>
    <xf numFmtId="0" fontId="3" fillId="2" borderId="26" xfId="2" applyFont="1" applyFill="1" applyBorder="1"/>
    <xf numFmtId="0" fontId="5" fillId="2" borderId="27" xfId="2" applyFont="1" applyFill="1" applyBorder="1" applyAlignment="1">
      <alignment horizontal="center"/>
    </xf>
    <xf numFmtId="3" fontId="3" fillId="2" borderId="26" xfId="2" applyNumberFormat="1" applyFont="1" applyFill="1" applyBorder="1"/>
    <xf numFmtId="0" fontId="5" fillId="4" borderId="26" xfId="2" applyFont="1" applyFill="1" applyBorder="1" applyAlignment="1">
      <alignment horizontal="center" vertical="center" wrapText="1"/>
    </xf>
    <xf numFmtId="3" fontId="3" fillId="5" borderId="4" xfId="2" applyNumberFormat="1" applyFont="1" applyFill="1" applyBorder="1" applyAlignment="1">
      <alignment horizontal="center"/>
    </xf>
    <xf numFmtId="3" fontId="3" fillId="2" borderId="0" xfId="1" applyNumberFormat="1" applyFont="1" applyFill="1"/>
    <xf numFmtId="0" fontId="3" fillId="2" borderId="12" xfId="1" applyFont="1" applyFill="1" applyBorder="1" applyAlignment="1">
      <alignment horizontal="center"/>
    </xf>
    <xf numFmtId="0" fontId="3" fillId="2" borderId="6" xfId="1" applyFont="1" applyFill="1" applyBorder="1" applyAlignment="1">
      <alignment horizontal="center"/>
    </xf>
    <xf numFmtId="0" fontId="5" fillId="2" borderId="31" xfId="2" applyFont="1" applyFill="1" applyBorder="1" applyAlignment="1">
      <alignment horizontal="center"/>
    </xf>
    <xf numFmtId="3" fontId="5" fillId="5" borderId="32" xfId="2" applyNumberFormat="1" applyFont="1" applyFill="1" applyBorder="1" applyAlignment="1">
      <alignment horizontal="center"/>
    </xf>
    <xf numFmtId="0" fontId="3" fillId="2" borderId="0" xfId="1" applyFont="1" applyFill="1" applyBorder="1"/>
    <xf numFmtId="3" fontId="3" fillId="5" borderId="28" xfId="2" applyNumberFormat="1" applyFont="1" applyFill="1" applyBorder="1" applyAlignment="1">
      <alignment horizontal="center"/>
    </xf>
    <xf numFmtId="3" fontId="3" fillId="5" borderId="33" xfId="2" applyNumberFormat="1" applyFont="1" applyFill="1" applyBorder="1" applyAlignment="1">
      <alignment horizontal="center"/>
    </xf>
    <xf numFmtId="3" fontId="5" fillId="5" borderId="34" xfId="2" applyNumberFormat="1" applyFont="1" applyFill="1" applyBorder="1" applyAlignment="1">
      <alignment horizontal="center"/>
    </xf>
    <xf numFmtId="3" fontId="3" fillId="5" borderId="35" xfId="2" applyNumberFormat="1" applyFont="1" applyFill="1" applyBorder="1" applyAlignment="1">
      <alignment horizontal="center"/>
    </xf>
    <xf numFmtId="3" fontId="3" fillId="5" borderId="20" xfId="2" applyNumberFormat="1" applyFont="1" applyFill="1" applyBorder="1" applyAlignment="1">
      <alignment horizontal="center"/>
    </xf>
    <xf numFmtId="3" fontId="5" fillId="5" borderId="36" xfId="2" applyNumberFormat="1" applyFont="1" applyFill="1" applyBorder="1" applyAlignment="1">
      <alignment horizontal="center"/>
    </xf>
    <xf numFmtId="0" fontId="7" fillId="2" borderId="0" xfId="0" applyFont="1" applyFill="1" applyBorder="1"/>
    <xf numFmtId="0" fontId="7" fillId="2" borderId="0" xfId="0" applyFont="1" applyFill="1"/>
    <xf numFmtId="3" fontId="7" fillId="2" borderId="0" xfId="0" applyNumberFormat="1" applyFont="1" applyFill="1"/>
    <xf numFmtId="0" fontId="7" fillId="2" borderId="0" xfId="0" applyFont="1" applyFill="1" applyAlignment="1">
      <alignment horizontal="justify"/>
    </xf>
    <xf numFmtId="0" fontId="7" fillId="2" borderId="0" xfId="2" applyFont="1" applyFill="1"/>
    <xf numFmtId="3" fontId="3" fillId="2" borderId="28" xfId="2" applyNumberFormat="1" applyFont="1" applyFill="1" applyBorder="1" applyAlignment="1">
      <alignment horizontal="center"/>
    </xf>
    <xf numFmtId="3" fontId="3" fillId="2" borderId="33" xfId="2" applyNumberFormat="1" applyFont="1" applyFill="1" applyBorder="1" applyAlignment="1">
      <alignment horizontal="center"/>
    </xf>
    <xf numFmtId="3" fontId="5" fillId="2" borderId="34" xfId="2" applyNumberFormat="1" applyFont="1" applyFill="1" applyBorder="1" applyAlignment="1">
      <alignment horizontal="center"/>
    </xf>
    <xf numFmtId="3" fontId="3" fillId="2" borderId="35" xfId="2" applyNumberFormat="1" applyFont="1" applyFill="1" applyBorder="1" applyAlignment="1">
      <alignment horizontal="center"/>
    </xf>
    <xf numFmtId="3" fontId="5" fillId="2" borderId="36" xfId="2" applyNumberFormat="1" applyFont="1" applyFill="1" applyBorder="1" applyAlignment="1">
      <alignment horizontal="center"/>
    </xf>
    <xf numFmtId="0" fontId="3" fillId="2" borderId="0" xfId="2" applyFont="1" applyFill="1" applyBorder="1"/>
    <xf numFmtId="3" fontId="5" fillId="2" borderId="0" xfId="2" applyNumberFormat="1" applyFont="1" applyFill="1" applyBorder="1" applyAlignment="1">
      <alignment horizontal="center"/>
    </xf>
    <xf numFmtId="0" fontId="3" fillId="2" borderId="38" xfId="2" applyFont="1" applyFill="1" applyBorder="1" applyAlignment="1">
      <alignment horizontal="center"/>
    </xf>
    <xf numFmtId="3" fontId="3" fillId="2" borderId="39" xfId="2" applyNumberFormat="1" applyFont="1" applyFill="1" applyBorder="1" applyAlignment="1">
      <alignment horizontal="center"/>
    </xf>
    <xf numFmtId="3" fontId="3" fillId="5" borderId="39" xfId="2" applyNumberFormat="1" applyFont="1" applyFill="1" applyBorder="1" applyAlignment="1">
      <alignment horizontal="center"/>
    </xf>
    <xf numFmtId="3" fontId="3" fillId="5" borderId="40" xfId="2" applyNumberFormat="1" applyFont="1" applyFill="1" applyBorder="1" applyAlignment="1">
      <alignment horizontal="center"/>
    </xf>
    <xf numFmtId="0" fontId="3" fillId="2" borderId="41" xfId="0" applyFont="1" applyFill="1" applyBorder="1" applyAlignment="1">
      <alignment horizontal="center"/>
    </xf>
    <xf numFmtId="3" fontId="3" fillId="2" borderId="42" xfId="2" applyNumberFormat="1" applyFont="1" applyFill="1" applyBorder="1" applyAlignment="1">
      <alignment horizontal="center"/>
    </xf>
    <xf numFmtId="3" fontId="3" fillId="5" borderId="42" xfId="2" applyNumberFormat="1" applyFont="1" applyFill="1" applyBorder="1" applyAlignment="1">
      <alignment horizontal="center"/>
    </xf>
    <xf numFmtId="3" fontId="3" fillId="5" borderId="43" xfId="2" applyNumberFormat="1" applyFont="1" applyFill="1" applyBorder="1" applyAlignment="1">
      <alignment horizontal="center"/>
    </xf>
    <xf numFmtId="0" fontId="5" fillId="2" borderId="54" xfId="2" applyFont="1" applyFill="1" applyBorder="1" applyAlignment="1">
      <alignment horizontal="center" vertical="center" wrapText="1"/>
    </xf>
    <xf numFmtId="3" fontId="3" fillId="2" borderId="0" xfId="4" applyNumberFormat="1" applyFont="1" applyFill="1" applyBorder="1" applyAlignment="1">
      <alignment horizontal="center"/>
    </xf>
    <xf numFmtId="0" fontId="3" fillId="2" borderId="0" xfId="4" applyFont="1" applyFill="1"/>
    <xf numFmtId="0" fontId="7" fillId="2" borderId="0" xfId="4" applyFont="1" applyFill="1" applyBorder="1"/>
    <xf numFmtId="0" fontId="5" fillId="6" borderId="1" xfId="2" applyFont="1" applyFill="1" applyBorder="1" applyAlignment="1">
      <alignment horizontal="center" vertical="center" wrapText="1"/>
    </xf>
    <xf numFmtId="0" fontId="3" fillId="2" borderId="4" xfId="2" applyFont="1" applyFill="1" applyBorder="1" applyAlignment="1">
      <alignment horizontal="center"/>
    </xf>
    <xf numFmtId="0" fontId="3" fillId="2" borderId="0" xfId="2" applyFont="1" applyFill="1" applyBorder="1" applyAlignment="1">
      <alignment horizontal="center"/>
    </xf>
    <xf numFmtId="0" fontId="5" fillId="2" borderId="17" xfId="2" applyFont="1" applyFill="1" applyBorder="1" applyAlignment="1">
      <alignment horizontal="center"/>
    </xf>
    <xf numFmtId="0" fontId="3" fillId="2" borderId="15" xfId="2" applyFont="1" applyFill="1" applyBorder="1" applyAlignment="1">
      <alignment horizontal="center"/>
    </xf>
    <xf numFmtId="0" fontId="5" fillId="2" borderId="10" xfId="2" applyFont="1" applyFill="1" applyBorder="1" applyAlignment="1">
      <alignment horizontal="center"/>
    </xf>
    <xf numFmtId="0" fontId="3" fillId="2" borderId="39" xfId="2" applyFont="1" applyFill="1" applyBorder="1" applyAlignment="1">
      <alignment horizontal="center"/>
    </xf>
    <xf numFmtId="0" fontId="5" fillId="2" borderId="24" xfId="2" applyFont="1" applyFill="1" applyBorder="1" applyAlignment="1">
      <alignment horizontal="center"/>
    </xf>
    <xf numFmtId="0" fontId="3" fillId="2" borderId="0" xfId="4" applyFont="1" applyFill="1" applyBorder="1"/>
    <xf numFmtId="0" fontId="3" fillId="2" borderId="0" xfId="0" applyFont="1" applyFill="1" applyBorder="1"/>
    <xf numFmtId="0" fontId="3" fillId="0" borderId="0" xfId="4" applyFont="1" applyFill="1" applyBorder="1"/>
    <xf numFmtId="0" fontId="3" fillId="0" borderId="56" xfId="4" applyFont="1" applyFill="1" applyBorder="1"/>
    <xf numFmtId="0" fontId="3" fillId="0" borderId="56" xfId="2" applyFont="1" applyBorder="1"/>
    <xf numFmtId="0" fontId="3" fillId="2" borderId="56" xfId="2" applyFont="1" applyFill="1" applyBorder="1"/>
    <xf numFmtId="0" fontId="5" fillId="2" borderId="44"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2" borderId="55" xfId="2" applyFont="1" applyFill="1" applyBorder="1" applyAlignment="1">
      <alignment horizontal="center" vertical="center" wrapText="1"/>
    </xf>
    <xf numFmtId="0" fontId="5" fillId="2" borderId="45" xfId="2" applyFont="1" applyFill="1" applyBorder="1" applyAlignment="1">
      <alignment horizontal="center" vertical="center" wrapText="1"/>
    </xf>
    <xf numFmtId="0" fontId="5" fillId="2" borderId="46" xfId="2" applyFont="1" applyFill="1" applyBorder="1" applyAlignment="1">
      <alignment horizontal="center" vertical="center" wrapText="1"/>
    </xf>
    <xf numFmtId="0" fontId="5" fillId="2" borderId="47" xfId="2" applyFont="1" applyFill="1" applyBorder="1" applyAlignment="1">
      <alignment horizontal="center" vertical="center" wrapText="1"/>
    </xf>
    <xf numFmtId="0" fontId="3" fillId="2" borderId="0" xfId="4" applyFont="1" applyFill="1" applyAlignment="1">
      <alignment horizontal="center" vertical="center" wrapText="1"/>
    </xf>
    <xf numFmtId="0" fontId="3" fillId="2" borderId="55" xfId="4" applyFont="1" applyFill="1" applyBorder="1" applyAlignment="1">
      <alignment horizontal="center" vertical="center" wrapText="1"/>
    </xf>
    <xf numFmtId="0" fontId="5" fillId="2" borderId="48" xfId="2" applyFont="1" applyFill="1" applyBorder="1" applyAlignment="1">
      <alignment horizontal="center" vertical="center" wrapText="1"/>
    </xf>
    <xf numFmtId="0" fontId="5" fillId="2" borderId="49" xfId="2" applyFont="1" applyFill="1" applyBorder="1" applyAlignment="1">
      <alignment horizontal="center" vertical="center" wrapText="1"/>
    </xf>
    <xf numFmtId="0" fontId="5" fillId="2" borderId="50" xfId="2" applyFont="1" applyFill="1" applyBorder="1" applyAlignment="1">
      <alignment horizontal="center" vertical="center" wrapText="1"/>
    </xf>
    <xf numFmtId="0" fontId="5" fillId="2" borderId="51" xfId="2" applyFont="1" applyFill="1" applyBorder="1" applyAlignment="1">
      <alignment horizontal="center" vertical="center" wrapText="1"/>
    </xf>
    <xf numFmtId="0" fontId="5" fillId="2" borderId="52" xfId="2" applyFont="1" applyFill="1" applyBorder="1" applyAlignment="1">
      <alignment horizontal="center" vertical="center" wrapText="1"/>
    </xf>
    <xf numFmtId="0" fontId="5" fillId="2" borderId="53" xfId="2" applyFont="1" applyFill="1" applyBorder="1" applyAlignment="1">
      <alignment horizontal="center" vertical="center" wrapText="1"/>
    </xf>
    <xf numFmtId="0" fontId="5" fillId="2" borderId="37"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22" xfId="2" applyFont="1" applyFill="1" applyBorder="1" applyAlignment="1">
      <alignment horizontal="center" vertical="center" wrapText="1"/>
    </xf>
    <xf numFmtId="0" fontId="7" fillId="2" borderId="25" xfId="0" applyFont="1" applyFill="1" applyBorder="1" applyAlignment="1">
      <alignment horizontal="justify" wrapText="1"/>
    </xf>
    <xf numFmtId="0" fontId="7" fillId="2" borderId="0" xfId="2" applyFont="1" applyFill="1" applyAlignment="1">
      <alignment horizontal="justify"/>
    </xf>
    <xf numFmtId="0" fontId="7" fillId="2" borderId="0" xfId="0" applyFont="1" applyFill="1" applyAlignment="1">
      <alignment horizontal="justify"/>
    </xf>
    <xf numFmtId="0" fontId="5" fillId="4" borderId="4" xfId="2" applyFont="1" applyFill="1" applyBorder="1" applyAlignment="1">
      <alignment horizontal="center" vertical="center" wrapText="1"/>
    </xf>
    <xf numFmtId="0" fontId="5" fillId="4" borderId="26" xfId="2" applyFont="1" applyFill="1" applyBorder="1" applyAlignment="1">
      <alignment horizontal="center" vertical="center" wrapText="1"/>
    </xf>
    <xf numFmtId="0" fontId="5" fillId="4" borderId="29" xfId="2" applyFont="1" applyFill="1" applyBorder="1" applyAlignment="1">
      <alignment horizontal="center" vertical="center" wrapText="1"/>
    </xf>
    <xf numFmtId="0" fontId="5" fillId="4" borderId="28" xfId="2" applyFont="1" applyFill="1" applyBorder="1" applyAlignment="1">
      <alignment horizontal="center" vertical="center" wrapText="1"/>
    </xf>
    <xf numFmtId="0" fontId="5" fillId="4" borderId="30"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1" fillId="4" borderId="4" xfId="0" applyFont="1" applyFill="1" applyBorder="1"/>
    <xf numFmtId="0" fontId="1" fillId="4" borderId="30" xfId="0" applyFont="1" applyFill="1" applyBorder="1"/>
    <xf numFmtId="0" fontId="1" fillId="4" borderId="26" xfId="0" applyFont="1" applyFill="1" applyBorder="1"/>
    <xf numFmtId="0" fontId="3" fillId="2" borderId="0" xfId="0" applyFont="1" applyFill="1" applyAlignment="1">
      <alignment horizontal="justify"/>
    </xf>
    <xf numFmtId="0" fontId="1" fillId="4" borderId="4" xfId="1" applyFont="1" applyFill="1" applyBorder="1"/>
    <xf numFmtId="0" fontId="1" fillId="4" borderId="30" xfId="1" applyFont="1" applyFill="1" applyBorder="1"/>
    <xf numFmtId="0" fontId="1" fillId="4" borderId="26" xfId="1" applyFont="1" applyFill="1" applyBorder="1"/>
    <xf numFmtId="0" fontId="5" fillId="5" borderId="2" xfId="2" applyFont="1" applyFill="1" applyBorder="1" applyAlignment="1">
      <alignment horizontal="center" vertical="center" wrapText="1"/>
    </xf>
    <xf numFmtId="0" fontId="5" fillId="5" borderId="7" xfId="2" applyFont="1" applyFill="1" applyBorder="1" applyAlignment="1">
      <alignment horizontal="center" vertical="center" wrapText="1"/>
    </xf>
    <xf numFmtId="0" fontId="5" fillId="4" borderId="1" xfId="2" applyFont="1" applyFill="1" applyBorder="1" applyAlignment="1">
      <alignment horizontal="center"/>
    </xf>
    <xf numFmtId="0" fontId="3" fillId="2" borderId="25" xfId="0" applyFont="1" applyFill="1" applyBorder="1" applyAlignment="1">
      <alignment horizontal="justify" wrapText="1"/>
    </xf>
  </cellXfs>
  <cellStyles count="5">
    <cellStyle name="Diseño 2" xfId="4"/>
    <cellStyle name="Normal" xfId="0" builtinId="0"/>
    <cellStyle name="Normal 2 2" xfId="1"/>
    <cellStyle name="Normal_Agregados 2001_corrg" xfId="2"/>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3"/>
  <sheetViews>
    <sheetView tabSelected="1" workbookViewId="0">
      <selection activeCell="G3" sqref="G3"/>
    </sheetView>
  </sheetViews>
  <sheetFormatPr baseColWidth="10" defaultRowHeight="13.5" customHeight="1" x14ac:dyDescent="0.2"/>
  <cols>
    <col min="1" max="1" width="12.7109375" style="2" customWidth="1"/>
    <col min="2" max="2" width="28.7109375" style="2" customWidth="1"/>
    <col min="3" max="7" width="15.7109375" style="2" customWidth="1"/>
    <col min="8" max="256" width="11.42578125" style="2"/>
    <col min="257" max="257" width="12.7109375" style="2" customWidth="1"/>
    <col min="258" max="258" width="28.7109375" style="2" customWidth="1"/>
    <col min="259" max="263" width="15.7109375" style="2" customWidth="1"/>
    <col min="264" max="512" width="11.42578125" style="2"/>
    <col min="513" max="513" width="12.7109375" style="2" customWidth="1"/>
    <col min="514" max="514" width="28.7109375" style="2" customWidth="1"/>
    <col min="515" max="519" width="15.7109375" style="2" customWidth="1"/>
    <col min="520" max="768" width="11.42578125" style="2"/>
    <col min="769" max="769" width="12.7109375" style="2" customWidth="1"/>
    <col min="770" max="770" width="28.7109375" style="2" customWidth="1"/>
    <col min="771" max="775" width="15.7109375" style="2" customWidth="1"/>
    <col min="776" max="1024" width="11.42578125" style="2"/>
    <col min="1025" max="1025" width="12.7109375" style="2" customWidth="1"/>
    <col min="1026" max="1026" width="28.7109375" style="2" customWidth="1"/>
    <col min="1027" max="1031" width="15.7109375" style="2" customWidth="1"/>
    <col min="1032" max="1280" width="11.42578125" style="2"/>
    <col min="1281" max="1281" width="12.7109375" style="2" customWidth="1"/>
    <col min="1282" max="1282" width="28.7109375" style="2" customWidth="1"/>
    <col min="1283" max="1287" width="15.7109375" style="2" customWidth="1"/>
    <col min="1288" max="1536" width="11.42578125" style="2"/>
    <col min="1537" max="1537" width="12.7109375" style="2" customWidth="1"/>
    <col min="1538" max="1538" width="28.7109375" style="2" customWidth="1"/>
    <col min="1539" max="1543" width="15.7109375" style="2" customWidth="1"/>
    <col min="1544" max="1792" width="11.42578125" style="2"/>
    <col min="1793" max="1793" width="12.7109375" style="2" customWidth="1"/>
    <col min="1794" max="1794" width="28.7109375" style="2" customWidth="1"/>
    <col min="1795" max="1799" width="15.7109375" style="2" customWidth="1"/>
    <col min="1800" max="2048" width="11.42578125" style="2"/>
    <col min="2049" max="2049" width="12.7109375" style="2" customWidth="1"/>
    <col min="2050" max="2050" width="28.7109375" style="2" customWidth="1"/>
    <col min="2051" max="2055" width="15.7109375" style="2" customWidth="1"/>
    <col min="2056" max="2304" width="11.42578125" style="2"/>
    <col min="2305" max="2305" width="12.7109375" style="2" customWidth="1"/>
    <col min="2306" max="2306" width="28.7109375" style="2" customWidth="1"/>
    <col min="2307" max="2311" width="15.7109375" style="2" customWidth="1"/>
    <col min="2312" max="2560" width="11.42578125" style="2"/>
    <col min="2561" max="2561" width="12.7109375" style="2" customWidth="1"/>
    <col min="2562" max="2562" width="28.7109375" style="2" customWidth="1"/>
    <col min="2563" max="2567" width="15.7109375" style="2" customWidth="1"/>
    <col min="2568" max="2816" width="11.42578125" style="2"/>
    <col min="2817" max="2817" width="12.7109375" style="2" customWidth="1"/>
    <col min="2818" max="2818" width="28.7109375" style="2" customWidth="1"/>
    <col min="2819" max="2823" width="15.7109375" style="2" customWidth="1"/>
    <col min="2824" max="3072" width="11.42578125" style="2"/>
    <col min="3073" max="3073" width="12.7109375" style="2" customWidth="1"/>
    <col min="3074" max="3074" width="28.7109375" style="2" customWidth="1"/>
    <col min="3075" max="3079" width="15.7109375" style="2" customWidth="1"/>
    <col min="3080" max="3328" width="11.42578125" style="2"/>
    <col min="3329" max="3329" width="12.7109375" style="2" customWidth="1"/>
    <col min="3330" max="3330" width="28.7109375" style="2" customWidth="1"/>
    <col min="3331" max="3335" width="15.7109375" style="2" customWidth="1"/>
    <col min="3336" max="3584" width="11.42578125" style="2"/>
    <col min="3585" max="3585" width="12.7109375" style="2" customWidth="1"/>
    <col min="3586" max="3586" width="28.7109375" style="2" customWidth="1"/>
    <col min="3587" max="3591" width="15.7109375" style="2" customWidth="1"/>
    <col min="3592" max="3840" width="11.42578125" style="2"/>
    <col min="3841" max="3841" width="12.7109375" style="2" customWidth="1"/>
    <col min="3842" max="3842" width="28.7109375" style="2" customWidth="1"/>
    <col min="3843" max="3847" width="15.7109375" style="2" customWidth="1"/>
    <col min="3848" max="4096" width="11.42578125" style="2"/>
    <col min="4097" max="4097" width="12.7109375" style="2" customWidth="1"/>
    <col min="4098" max="4098" width="28.7109375" style="2" customWidth="1"/>
    <col min="4099" max="4103" width="15.7109375" style="2" customWidth="1"/>
    <col min="4104" max="4352" width="11.42578125" style="2"/>
    <col min="4353" max="4353" width="12.7109375" style="2" customWidth="1"/>
    <col min="4354" max="4354" width="28.7109375" style="2" customWidth="1"/>
    <col min="4355" max="4359" width="15.7109375" style="2" customWidth="1"/>
    <col min="4360" max="4608" width="11.42578125" style="2"/>
    <col min="4609" max="4609" width="12.7109375" style="2" customWidth="1"/>
    <col min="4610" max="4610" width="28.7109375" style="2" customWidth="1"/>
    <col min="4611" max="4615" width="15.7109375" style="2" customWidth="1"/>
    <col min="4616" max="4864" width="11.42578125" style="2"/>
    <col min="4865" max="4865" width="12.7109375" style="2" customWidth="1"/>
    <col min="4866" max="4866" width="28.7109375" style="2" customWidth="1"/>
    <col min="4867" max="4871" width="15.7109375" style="2" customWidth="1"/>
    <col min="4872" max="5120" width="11.42578125" style="2"/>
    <col min="5121" max="5121" width="12.7109375" style="2" customWidth="1"/>
    <col min="5122" max="5122" width="28.7109375" style="2" customWidth="1"/>
    <col min="5123" max="5127" width="15.7109375" style="2" customWidth="1"/>
    <col min="5128" max="5376" width="11.42578125" style="2"/>
    <col min="5377" max="5377" width="12.7109375" style="2" customWidth="1"/>
    <col min="5378" max="5378" width="28.7109375" style="2" customWidth="1"/>
    <col min="5379" max="5383" width="15.7109375" style="2" customWidth="1"/>
    <col min="5384" max="5632" width="11.42578125" style="2"/>
    <col min="5633" max="5633" width="12.7109375" style="2" customWidth="1"/>
    <col min="5634" max="5634" width="28.7109375" style="2" customWidth="1"/>
    <col min="5635" max="5639" width="15.7109375" style="2" customWidth="1"/>
    <col min="5640" max="5888" width="11.42578125" style="2"/>
    <col min="5889" max="5889" width="12.7109375" style="2" customWidth="1"/>
    <col min="5890" max="5890" width="28.7109375" style="2" customWidth="1"/>
    <col min="5891" max="5895" width="15.7109375" style="2" customWidth="1"/>
    <col min="5896" max="6144" width="11.42578125" style="2"/>
    <col min="6145" max="6145" width="12.7109375" style="2" customWidth="1"/>
    <col min="6146" max="6146" width="28.7109375" style="2" customWidth="1"/>
    <col min="6147" max="6151" width="15.7109375" style="2" customWidth="1"/>
    <col min="6152" max="6400" width="11.42578125" style="2"/>
    <col min="6401" max="6401" width="12.7109375" style="2" customWidth="1"/>
    <col min="6402" max="6402" width="28.7109375" style="2" customWidth="1"/>
    <col min="6403" max="6407" width="15.7109375" style="2" customWidth="1"/>
    <col min="6408" max="6656" width="11.42578125" style="2"/>
    <col min="6657" max="6657" width="12.7109375" style="2" customWidth="1"/>
    <col min="6658" max="6658" width="28.7109375" style="2" customWidth="1"/>
    <col min="6659" max="6663" width="15.7109375" style="2" customWidth="1"/>
    <col min="6664" max="6912" width="11.42578125" style="2"/>
    <col min="6913" max="6913" width="12.7109375" style="2" customWidth="1"/>
    <col min="6914" max="6914" width="28.7109375" style="2" customWidth="1"/>
    <col min="6915" max="6919" width="15.7109375" style="2" customWidth="1"/>
    <col min="6920" max="7168" width="11.42578125" style="2"/>
    <col min="7169" max="7169" width="12.7109375" style="2" customWidth="1"/>
    <col min="7170" max="7170" width="28.7109375" style="2" customWidth="1"/>
    <col min="7171" max="7175" width="15.7109375" style="2" customWidth="1"/>
    <col min="7176" max="7424" width="11.42578125" style="2"/>
    <col min="7425" max="7425" width="12.7109375" style="2" customWidth="1"/>
    <col min="7426" max="7426" width="28.7109375" style="2" customWidth="1"/>
    <col min="7427" max="7431" width="15.7109375" style="2" customWidth="1"/>
    <col min="7432" max="7680" width="11.42578125" style="2"/>
    <col min="7681" max="7681" width="12.7109375" style="2" customWidth="1"/>
    <col min="7682" max="7682" width="28.7109375" style="2" customWidth="1"/>
    <col min="7683" max="7687" width="15.7109375" style="2" customWidth="1"/>
    <col min="7688" max="7936" width="11.42578125" style="2"/>
    <col min="7937" max="7937" width="12.7109375" style="2" customWidth="1"/>
    <col min="7938" max="7938" width="28.7109375" style="2" customWidth="1"/>
    <col min="7939" max="7943" width="15.7109375" style="2" customWidth="1"/>
    <col min="7944" max="8192" width="11.42578125" style="2"/>
    <col min="8193" max="8193" width="12.7109375" style="2" customWidth="1"/>
    <col min="8194" max="8194" width="28.7109375" style="2" customWidth="1"/>
    <col min="8195" max="8199" width="15.7109375" style="2" customWidth="1"/>
    <col min="8200" max="8448" width="11.42578125" style="2"/>
    <col min="8449" max="8449" width="12.7109375" style="2" customWidth="1"/>
    <col min="8450" max="8450" width="28.7109375" style="2" customWidth="1"/>
    <col min="8451" max="8455" width="15.7109375" style="2" customWidth="1"/>
    <col min="8456" max="8704" width="11.42578125" style="2"/>
    <col min="8705" max="8705" width="12.7109375" style="2" customWidth="1"/>
    <col min="8706" max="8706" width="28.7109375" style="2" customWidth="1"/>
    <col min="8707" max="8711" width="15.7109375" style="2" customWidth="1"/>
    <col min="8712" max="8960" width="11.42578125" style="2"/>
    <col min="8961" max="8961" width="12.7109375" style="2" customWidth="1"/>
    <col min="8962" max="8962" width="28.7109375" style="2" customWidth="1"/>
    <col min="8963" max="8967" width="15.7109375" style="2" customWidth="1"/>
    <col min="8968" max="9216" width="11.42578125" style="2"/>
    <col min="9217" max="9217" width="12.7109375" style="2" customWidth="1"/>
    <col min="9218" max="9218" width="28.7109375" style="2" customWidth="1"/>
    <col min="9219" max="9223" width="15.7109375" style="2" customWidth="1"/>
    <col min="9224" max="9472" width="11.42578125" style="2"/>
    <col min="9473" max="9473" width="12.7109375" style="2" customWidth="1"/>
    <col min="9474" max="9474" width="28.7109375" style="2" customWidth="1"/>
    <col min="9475" max="9479" width="15.7109375" style="2" customWidth="1"/>
    <col min="9480" max="9728" width="11.42578125" style="2"/>
    <col min="9729" max="9729" width="12.7109375" style="2" customWidth="1"/>
    <col min="9730" max="9730" width="28.7109375" style="2" customWidth="1"/>
    <col min="9731" max="9735" width="15.7109375" style="2" customWidth="1"/>
    <col min="9736" max="9984" width="11.42578125" style="2"/>
    <col min="9985" max="9985" width="12.7109375" style="2" customWidth="1"/>
    <col min="9986" max="9986" width="28.7109375" style="2" customWidth="1"/>
    <col min="9987" max="9991" width="15.7109375" style="2" customWidth="1"/>
    <col min="9992" max="10240" width="11.42578125" style="2"/>
    <col min="10241" max="10241" width="12.7109375" style="2" customWidth="1"/>
    <col min="10242" max="10242" width="28.7109375" style="2" customWidth="1"/>
    <col min="10243" max="10247" width="15.7109375" style="2" customWidth="1"/>
    <col min="10248" max="10496" width="11.42578125" style="2"/>
    <col min="10497" max="10497" width="12.7109375" style="2" customWidth="1"/>
    <col min="10498" max="10498" width="28.7109375" style="2" customWidth="1"/>
    <col min="10499" max="10503" width="15.7109375" style="2" customWidth="1"/>
    <col min="10504" max="10752" width="11.42578125" style="2"/>
    <col min="10753" max="10753" width="12.7109375" style="2" customWidth="1"/>
    <col min="10754" max="10754" width="28.7109375" style="2" customWidth="1"/>
    <col min="10755" max="10759" width="15.7109375" style="2" customWidth="1"/>
    <col min="10760" max="11008" width="11.42578125" style="2"/>
    <col min="11009" max="11009" width="12.7109375" style="2" customWidth="1"/>
    <col min="11010" max="11010" width="28.7109375" style="2" customWidth="1"/>
    <col min="11011" max="11015" width="15.7109375" style="2" customWidth="1"/>
    <col min="11016" max="11264" width="11.42578125" style="2"/>
    <col min="11265" max="11265" width="12.7109375" style="2" customWidth="1"/>
    <col min="11266" max="11266" width="28.7109375" style="2" customWidth="1"/>
    <col min="11267" max="11271" width="15.7109375" style="2" customWidth="1"/>
    <col min="11272" max="11520" width="11.42578125" style="2"/>
    <col min="11521" max="11521" width="12.7109375" style="2" customWidth="1"/>
    <col min="11522" max="11522" width="28.7109375" style="2" customWidth="1"/>
    <col min="11523" max="11527" width="15.7109375" style="2" customWidth="1"/>
    <col min="11528" max="11776" width="11.42578125" style="2"/>
    <col min="11777" max="11777" width="12.7109375" style="2" customWidth="1"/>
    <col min="11778" max="11778" width="28.7109375" style="2" customWidth="1"/>
    <col min="11779" max="11783" width="15.7109375" style="2" customWidth="1"/>
    <col min="11784" max="12032" width="11.42578125" style="2"/>
    <col min="12033" max="12033" width="12.7109375" style="2" customWidth="1"/>
    <col min="12034" max="12034" width="28.7109375" style="2" customWidth="1"/>
    <col min="12035" max="12039" width="15.7109375" style="2" customWidth="1"/>
    <col min="12040" max="12288" width="11.42578125" style="2"/>
    <col min="12289" max="12289" width="12.7109375" style="2" customWidth="1"/>
    <col min="12290" max="12290" width="28.7109375" style="2" customWidth="1"/>
    <col min="12291" max="12295" width="15.7109375" style="2" customWidth="1"/>
    <col min="12296" max="12544" width="11.42578125" style="2"/>
    <col min="12545" max="12545" width="12.7109375" style="2" customWidth="1"/>
    <col min="12546" max="12546" width="28.7109375" style="2" customWidth="1"/>
    <col min="12547" max="12551" width="15.7109375" style="2" customWidth="1"/>
    <col min="12552" max="12800" width="11.42578125" style="2"/>
    <col min="12801" max="12801" width="12.7109375" style="2" customWidth="1"/>
    <col min="12802" max="12802" width="28.7109375" style="2" customWidth="1"/>
    <col min="12803" max="12807" width="15.7109375" style="2" customWidth="1"/>
    <col min="12808" max="13056" width="11.42578125" style="2"/>
    <col min="13057" max="13057" width="12.7109375" style="2" customWidth="1"/>
    <col min="13058" max="13058" width="28.7109375" style="2" customWidth="1"/>
    <col min="13059" max="13063" width="15.7109375" style="2" customWidth="1"/>
    <col min="13064" max="13312" width="11.42578125" style="2"/>
    <col min="13313" max="13313" width="12.7109375" style="2" customWidth="1"/>
    <col min="13314" max="13314" width="28.7109375" style="2" customWidth="1"/>
    <col min="13315" max="13319" width="15.7109375" style="2" customWidth="1"/>
    <col min="13320" max="13568" width="11.42578125" style="2"/>
    <col min="13569" max="13569" width="12.7109375" style="2" customWidth="1"/>
    <col min="13570" max="13570" width="28.7109375" style="2" customWidth="1"/>
    <col min="13571" max="13575" width="15.7109375" style="2" customWidth="1"/>
    <col min="13576" max="13824" width="11.42578125" style="2"/>
    <col min="13825" max="13825" width="12.7109375" style="2" customWidth="1"/>
    <col min="13826" max="13826" width="28.7109375" style="2" customWidth="1"/>
    <col min="13827" max="13831" width="15.7109375" style="2" customWidth="1"/>
    <col min="13832" max="14080" width="11.42578125" style="2"/>
    <col min="14081" max="14081" width="12.7109375" style="2" customWidth="1"/>
    <col min="14082" max="14082" width="28.7109375" style="2" customWidth="1"/>
    <col min="14083" max="14087" width="15.7109375" style="2" customWidth="1"/>
    <col min="14088" max="14336" width="11.42578125" style="2"/>
    <col min="14337" max="14337" width="12.7109375" style="2" customWidth="1"/>
    <col min="14338" max="14338" width="28.7109375" style="2" customWidth="1"/>
    <col min="14339" max="14343" width="15.7109375" style="2" customWidth="1"/>
    <col min="14344" max="14592" width="11.42578125" style="2"/>
    <col min="14593" max="14593" width="12.7109375" style="2" customWidth="1"/>
    <col min="14594" max="14594" width="28.7109375" style="2" customWidth="1"/>
    <col min="14595" max="14599" width="15.7109375" style="2" customWidth="1"/>
    <col min="14600" max="14848" width="11.42578125" style="2"/>
    <col min="14849" max="14849" width="12.7109375" style="2" customWidth="1"/>
    <col min="14850" max="14850" width="28.7109375" style="2" customWidth="1"/>
    <col min="14851" max="14855" width="15.7109375" style="2" customWidth="1"/>
    <col min="14856" max="15104" width="11.42578125" style="2"/>
    <col min="15105" max="15105" width="12.7109375" style="2" customWidth="1"/>
    <col min="15106" max="15106" width="28.7109375" style="2" customWidth="1"/>
    <col min="15107" max="15111" width="15.7109375" style="2" customWidth="1"/>
    <col min="15112" max="15360" width="11.42578125" style="2"/>
    <col min="15361" max="15361" width="12.7109375" style="2" customWidth="1"/>
    <col min="15362" max="15362" width="28.7109375" style="2" customWidth="1"/>
    <col min="15363" max="15367" width="15.7109375" style="2" customWidth="1"/>
    <col min="15368" max="15616" width="11.42578125" style="2"/>
    <col min="15617" max="15617" width="12.7109375" style="2" customWidth="1"/>
    <col min="15618" max="15618" width="28.7109375" style="2" customWidth="1"/>
    <col min="15619" max="15623" width="15.7109375" style="2" customWidth="1"/>
    <col min="15624" max="15872" width="11.42578125" style="2"/>
    <col min="15873" max="15873" width="12.7109375" style="2" customWidth="1"/>
    <col min="15874" max="15874" width="28.7109375" style="2" customWidth="1"/>
    <col min="15875" max="15879" width="15.7109375" style="2" customWidth="1"/>
    <col min="15880" max="16128" width="11.42578125" style="2"/>
    <col min="16129" max="16129" width="12.7109375" style="2" customWidth="1"/>
    <col min="16130" max="16130" width="28.7109375" style="2" customWidth="1"/>
    <col min="16131" max="16135" width="15.7109375" style="2" customWidth="1"/>
    <col min="16136" max="16384" width="11.42578125" style="2"/>
  </cols>
  <sheetData>
    <row r="1" spans="1:13" ht="15" customHeight="1" x14ac:dyDescent="0.2">
      <c r="A1" s="1" t="s">
        <v>0</v>
      </c>
      <c r="E1" s="3"/>
      <c r="F1" s="4"/>
      <c r="G1" s="5"/>
    </row>
    <row r="2" spans="1:13" ht="13.5" customHeight="1" x14ac:dyDescent="0.2">
      <c r="A2" s="6"/>
      <c r="E2" s="3"/>
      <c r="F2" s="4"/>
      <c r="G2" s="5"/>
    </row>
    <row r="3" spans="1:13" ht="13.5" customHeight="1" x14ac:dyDescent="0.2">
      <c r="A3" s="6"/>
      <c r="E3" s="3"/>
      <c r="F3" s="4"/>
      <c r="G3" s="5"/>
    </row>
    <row r="4" spans="1:13" ht="13.5" customHeight="1" x14ac:dyDescent="0.2">
      <c r="A4" s="7" t="s">
        <v>1</v>
      </c>
      <c r="B4" s="8"/>
      <c r="C4" s="9"/>
      <c r="D4" s="8"/>
      <c r="E4" s="10"/>
      <c r="F4" s="11"/>
      <c r="G4" s="5"/>
    </row>
    <row r="5" spans="1:13" ht="13.5" customHeight="1" x14ac:dyDescent="0.2">
      <c r="A5" s="12"/>
      <c r="B5" s="8"/>
      <c r="C5" s="9"/>
      <c r="D5" s="8"/>
      <c r="E5" s="10"/>
      <c r="F5" s="11"/>
      <c r="G5" s="5"/>
    </row>
    <row r="6" spans="1:13" ht="13.5" customHeight="1" x14ac:dyDescent="0.2">
      <c r="A6" s="13" t="s">
        <v>2</v>
      </c>
      <c r="B6" s="8"/>
      <c r="C6" s="14"/>
      <c r="D6" s="15"/>
      <c r="E6" s="15"/>
      <c r="F6" s="15"/>
      <c r="G6" s="15"/>
      <c r="H6" s="16"/>
      <c r="I6" s="16"/>
      <c r="J6" s="16"/>
      <c r="K6" s="16"/>
      <c r="L6" s="16"/>
      <c r="M6" s="16"/>
    </row>
    <row r="7" spans="1:13" ht="13.5" customHeight="1" thickBot="1" x14ac:dyDescent="0.25">
      <c r="A7" s="8"/>
      <c r="B7" s="8"/>
      <c r="C7" s="14"/>
      <c r="D7" s="14"/>
      <c r="E7" s="14"/>
      <c r="F7" s="14"/>
      <c r="G7" s="14"/>
      <c r="H7" s="14"/>
      <c r="I7" s="17"/>
      <c r="J7" s="17"/>
      <c r="K7" s="17"/>
      <c r="L7" s="17"/>
      <c r="M7" s="17"/>
    </row>
    <row r="8" spans="1:13" ht="13.5" customHeight="1" thickBot="1" x14ac:dyDescent="0.25">
      <c r="A8" s="153" t="s">
        <v>3</v>
      </c>
      <c r="B8" s="153"/>
      <c r="C8" s="18">
        <v>1999</v>
      </c>
      <c r="D8" s="18">
        <v>2000</v>
      </c>
      <c r="E8" s="18">
        <v>2001</v>
      </c>
      <c r="F8" s="18">
        <v>2002</v>
      </c>
      <c r="G8" s="18">
        <v>2003</v>
      </c>
      <c r="H8" s="18">
        <v>2004</v>
      </c>
      <c r="I8" s="18">
        <v>2005</v>
      </c>
      <c r="J8" s="18">
        <v>2006</v>
      </c>
      <c r="K8" s="18">
        <v>2007</v>
      </c>
      <c r="L8" s="18" t="s">
        <v>4</v>
      </c>
      <c r="M8" s="18">
        <v>2009</v>
      </c>
    </row>
    <row r="9" spans="1:13" ht="13.5" customHeight="1" x14ac:dyDescent="0.2">
      <c r="A9" s="137" t="s">
        <v>5</v>
      </c>
      <c r="B9" s="19" t="s">
        <v>6</v>
      </c>
      <c r="C9" s="20">
        <v>120000</v>
      </c>
      <c r="D9" s="20">
        <v>130000</v>
      </c>
      <c r="E9" s="20">
        <v>141767</v>
      </c>
      <c r="F9" s="20">
        <v>201836</v>
      </c>
      <c r="G9" s="20">
        <v>212685</v>
      </c>
      <c r="H9" s="21">
        <v>164056</v>
      </c>
      <c r="I9" s="21">
        <v>156763</v>
      </c>
      <c r="J9" s="22">
        <v>178657</v>
      </c>
      <c r="K9" s="22">
        <v>141857</v>
      </c>
      <c r="L9" s="22">
        <v>29701</v>
      </c>
      <c r="M9" s="22">
        <v>17999</v>
      </c>
    </row>
    <row r="10" spans="1:13" ht="13.5" customHeight="1" x14ac:dyDescent="0.2">
      <c r="A10" s="127"/>
      <c r="B10" s="23" t="s">
        <v>7</v>
      </c>
      <c r="C10" s="24">
        <v>14</v>
      </c>
      <c r="D10" s="24">
        <v>560</v>
      </c>
      <c r="E10" s="24">
        <v>856</v>
      </c>
      <c r="F10" s="24">
        <v>766</v>
      </c>
      <c r="G10" s="24">
        <v>328</v>
      </c>
      <c r="H10" s="14">
        <v>742</v>
      </c>
      <c r="I10" s="14">
        <v>2560</v>
      </c>
      <c r="J10" s="25">
        <v>2085</v>
      </c>
      <c r="K10" s="25">
        <v>1808</v>
      </c>
      <c r="L10" s="25">
        <v>61</v>
      </c>
      <c r="M10" s="25">
        <v>32</v>
      </c>
    </row>
    <row r="11" spans="1:13" ht="13.5" customHeight="1" x14ac:dyDescent="0.2">
      <c r="A11" s="138"/>
      <c r="B11" s="26" t="s">
        <v>8</v>
      </c>
      <c r="C11" s="27">
        <v>120014</v>
      </c>
      <c r="D11" s="28">
        <v>130560</v>
      </c>
      <c r="E11" s="28">
        <v>142623</v>
      </c>
      <c r="F11" s="28">
        <v>202602</v>
      </c>
      <c r="G11" s="28">
        <v>213013</v>
      </c>
      <c r="H11" s="28">
        <v>164798</v>
      </c>
      <c r="I11" s="28">
        <v>159323</v>
      </c>
      <c r="J11" s="29">
        <v>180742</v>
      </c>
      <c r="K11" s="29">
        <v>143665</v>
      </c>
      <c r="L11" s="29">
        <v>29762</v>
      </c>
      <c r="M11" s="29">
        <v>18031</v>
      </c>
    </row>
    <row r="12" spans="1:13" ht="13.5" customHeight="1" x14ac:dyDescent="0.2">
      <c r="A12" s="139" t="s">
        <v>9</v>
      </c>
      <c r="B12" s="30" t="s">
        <v>10</v>
      </c>
      <c r="C12" s="24">
        <v>714</v>
      </c>
      <c r="D12" s="24">
        <v>2302</v>
      </c>
      <c r="E12" s="24">
        <v>2131</v>
      </c>
      <c r="F12" s="24">
        <v>1657</v>
      </c>
      <c r="G12" s="24">
        <v>950</v>
      </c>
      <c r="H12" s="14">
        <v>458</v>
      </c>
      <c r="I12" s="14">
        <v>462</v>
      </c>
      <c r="J12" s="25">
        <v>410</v>
      </c>
      <c r="K12" s="25">
        <v>117</v>
      </c>
      <c r="L12" s="25">
        <v>85</v>
      </c>
      <c r="M12" s="25">
        <v>70</v>
      </c>
    </row>
    <row r="13" spans="1:13" ht="13.5" customHeight="1" x14ac:dyDescent="0.2">
      <c r="A13" s="140"/>
      <c r="B13" s="30" t="s">
        <v>11</v>
      </c>
      <c r="C13" s="24">
        <v>282</v>
      </c>
      <c r="D13" s="24">
        <v>683</v>
      </c>
      <c r="E13" s="24">
        <v>1105</v>
      </c>
      <c r="F13" s="24">
        <v>1063</v>
      </c>
      <c r="G13" s="24">
        <v>885</v>
      </c>
      <c r="H13" s="14">
        <v>720</v>
      </c>
      <c r="I13" s="14">
        <v>533</v>
      </c>
      <c r="J13" s="25">
        <v>365</v>
      </c>
      <c r="K13" s="25">
        <v>315</v>
      </c>
      <c r="L13" s="25">
        <v>308</v>
      </c>
      <c r="M13" s="25">
        <v>279</v>
      </c>
    </row>
    <row r="14" spans="1:13" ht="13.5" customHeight="1" x14ac:dyDescent="0.2">
      <c r="A14" s="140"/>
      <c r="B14" s="30" t="s">
        <v>12</v>
      </c>
      <c r="C14" s="24">
        <v>32</v>
      </c>
      <c r="D14" s="24">
        <v>122</v>
      </c>
      <c r="E14" s="31">
        <v>202</v>
      </c>
      <c r="F14" s="31">
        <v>344</v>
      </c>
      <c r="G14" s="24">
        <v>365</v>
      </c>
      <c r="H14" s="14">
        <v>502</v>
      </c>
      <c r="I14" s="14">
        <v>560</v>
      </c>
      <c r="J14" s="25">
        <v>399</v>
      </c>
      <c r="K14" s="25">
        <v>374</v>
      </c>
      <c r="L14" s="25">
        <v>377</v>
      </c>
      <c r="M14" s="25">
        <v>423</v>
      </c>
    </row>
    <row r="15" spans="1:13" ht="13.5" customHeight="1" x14ac:dyDescent="0.2">
      <c r="A15" s="140"/>
      <c r="B15" s="30" t="s">
        <v>13</v>
      </c>
      <c r="C15" s="24">
        <v>17</v>
      </c>
      <c r="D15" s="24">
        <v>43</v>
      </c>
      <c r="E15" s="31">
        <v>98</v>
      </c>
      <c r="F15" s="31">
        <v>155</v>
      </c>
      <c r="G15" s="24">
        <v>237</v>
      </c>
      <c r="H15" s="24">
        <v>375</v>
      </c>
      <c r="I15" s="24">
        <v>557</v>
      </c>
      <c r="J15" s="31">
        <v>667</v>
      </c>
      <c r="K15" s="31">
        <v>775</v>
      </c>
      <c r="L15" s="31">
        <v>792</v>
      </c>
      <c r="M15" s="31">
        <v>717</v>
      </c>
    </row>
    <row r="16" spans="1:13" ht="13.5" customHeight="1" x14ac:dyDescent="0.2">
      <c r="A16" s="140"/>
      <c r="B16" s="30" t="s">
        <v>14</v>
      </c>
      <c r="C16" s="24">
        <v>12</v>
      </c>
      <c r="D16" s="24">
        <v>29</v>
      </c>
      <c r="E16" s="31">
        <v>46</v>
      </c>
      <c r="F16" s="31">
        <v>88</v>
      </c>
      <c r="G16" s="24">
        <v>189</v>
      </c>
      <c r="H16" s="24">
        <v>275</v>
      </c>
      <c r="I16" s="24">
        <v>436</v>
      </c>
      <c r="J16" s="31">
        <v>705</v>
      </c>
      <c r="K16" s="31">
        <v>814</v>
      </c>
      <c r="L16" s="31">
        <v>1121</v>
      </c>
      <c r="M16" s="31">
        <v>1272</v>
      </c>
    </row>
    <row r="17" spans="1:13" ht="13.5" customHeight="1" x14ac:dyDescent="0.2">
      <c r="A17" s="140"/>
      <c r="B17" s="30" t="s">
        <v>15</v>
      </c>
      <c r="C17" s="24">
        <v>14</v>
      </c>
      <c r="D17" s="24">
        <v>20</v>
      </c>
      <c r="E17" s="31">
        <v>63</v>
      </c>
      <c r="F17" s="31">
        <v>234</v>
      </c>
      <c r="G17" s="24">
        <v>108</v>
      </c>
      <c r="H17" s="24">
        <v>216</v>
      </c>
      <c r="I17" s="24">
        <v>245</v>
      </c>
      <c r="J17" s="31">
        <v>344</v>
      </c>
      <c r="K17" s="31">
        <v>706</v>
      </c>
      <c r="L17" s="31">
        <v>773</v>
      </c>
      <c r="M17" s="31">
        <v>964</v>
      </c>
    </row>
    <row r="18" spans="1:13" ht="13.5" customHeight="1" x14ac:dyDescent="0.2">
      <c r="A18" s="141"/>
      <c r="B18" s="23" t="s">
        <v>16</v>
      </c>
      <c r="C18" s="32">
        <v>0</v>
      </c>
      <c r="D18" s="32">
        <v>0</v>
      </c>
      <c r="E18" s="33">
        <v>8</v>
      </c>
      <c r="F18" s="33">
        <v>16</v>
      </c>
      <c r="G18" s="32">
        <v>29</v>
      </c>
      <c r="H18" s="32">
        <v>29</v>
      </c>
      <c r="I18" s="32">
        <v>40</v>
      </c>
      <c r="J18" s="33">
        <v>91</v>
      </c>
      <c r="K18" s="33">
        <v>220</v>
      </c>
      <c r="L18" s="33">
        <v>351</v>
      </c>
      <c r="M18" s="33">
        <v>521</v>
      </c>
    </row>
    <row r="19" spans="1:13" ht="13.5" customHeight="1" x14ac:dyDescent="0.2">
      <c r="A19" s="142"/>
      <c r="B19" s="26" t="s">
        <v>17</v>
      </c>
      <c r="C19" s="34">
        <v>1071</v>
      </c>
      <c r="D19" s="34">
        <v>3199</v>
      </c>
      <c r="E19" s="35">
        <v>3653</v>
      </c>
      <c r="F19" s="35">
        <v>3557</v>
      </c>
      <c r="G19" s="34">
        <v>2763</v>
      </c>
      <c r="H19" s="34">
        <v>2575</v>
      </c>
      <c r="I19" s="34">
        <v>2833</v>
      </c>
      <c r="J19" s="35">
        <v>2981</v>
      </c>
      <c r="K19" s="35">
        <v>3321</v>
      </c>
      <c r="L19" s="35">
        <v>3807</v>
      </c>
      <c r="M19" s="35">
        <v>4246</v>
      </c>
    </row>
    <row r="20" spans="1:13" ht="13.5" customHeight="1" x14ac:dyDescent="0.2">
      <c r="A20" s="139" t="s">
        <v>18</v>
      </c>
      <c r="B20" s="30" t="s">
        <v>10</v>
      </c>
      <c r="C20" s="24">
        <v>0</v>
      </c>
      <c r="D20" s="24">
        <v>26</v>
      </c>
      <c r="E20" s="31">
        <v>1975</v>
      </c>
      <c r="F20" s="31">
        <v>1717</v>
      </c>
      <c r="G20" s="24">
        <v>2044</v>
      </c>
      <c r="H20" s="14">
        <v>2139</v>
      </c>
      <c r="I20" s="14">
        <v>1539</v>
      </c>
      <c r="J20" s="25">
        <v>1595</v>
      </c>
      <c r="K20" s="25">
        <v>578</v>
      </c>
      <c r="L20" s="25">
        <v>978</v>
      </c>
      <c r="M20" s="25">
        <v>570</v>
      </c>
    </row>
    <row r="21" spans="1:13" ht="13.5" customHeight="1" x14ac:dyDescent="0.2">
      <c r="A21" s="140"/>
      <c r="B21" s="30" t="s">
        <v>11</v>
      </c>
      <c r="C21" s="24">
        <v>0</v>
      </c>
      <c r="D21" s="24">
        <v>23</v>
      </c>
      <c r="E21" s="31">
        <v>567</v>
      </c>
      <c r="F21" s="31">
        <v>335</v>
      </c>
      <c r="G21" s="24">
        <v>699</v>
      </c>
      <c r="H21" s="14">
        <v>626</v>
      </c>
      <c r="I21" s="14">
        <v>648</v>
      </c>
      <c r="J21" s="25">
        <v>855</v>
      </c>
      <c r="K21" s="25">
        <v>785</v>
      </c>
      <c r="L21" s="25">
        <v>964</v>
      </c>
      <c r="M21" s="25">
        <v>760</v>
      </c>
    </row>
    <row r="22" spans="1:13" ht="13.5" customHeight="1" x14ac:dyDescent="0.2">
      <c r="A22" s="140"/>
      <c r="B22" s="30" t="s">
        <v>12</v>
      </c>
      <c r="C22" s="24">
        <v>0</v>
      </c>
      <c r="D22" s="24">
        <v>30</v>
      </c>
      <c r="E22" s="31">
        <v>80</v>
      </c>
      <c r="F22" s="31">
        <v>583</v>
      </c>
      <c r="G22" s="24">
        <v>508</v>
      </c>
      <c r="H22" s="14">
        <v>423</v>
      </c>
      <c r="I22" s="14">
        <v>472</v>
      </c>
      <c r="J22" s="25">
        <v>741</v>
      </c>
      <c r="K22" s="25">
        <v>1384</v>
      </c>
      <c r="L22" s="25">
        <v>1175</v>
      </c>
      <c r="M22" s="25">
        <v>691</v>
      </c>
    </row>
    <row r="23" spans="1:13" ht="13.5" customHeight="1" x14ac:dyDescent="0.2">
      <c r="A23" s="140"/>
      <c r="B23" s="30" t="s">
        <v>13</v>
      </c>
      <c r="C23" s="24">
        <v>0</v>
      </c>
      <c r="D23" s="24">
        <v>9</v>
      </c>
      <c r="E23" s="31">
        <v>30</v>
      </c>
      <c r="F23" s="31">
        <v>28</v>
      </c>
      <c r="G23" s="24">
        <v>80</v>
      </c>
      <c r="H23" s="24">
        <v>55</v>
      </c>
      <c r="I23" s="24">
        <v>141</v>
      </c>
      <c r="J23" s="31">
        <v>524</v>
      </c>
      <c r="K23" s="31">
        <v>3162</v>
      </c>
      <c r="L23" s="31">
        <v>7098</v>
      </c>
      <c r="M23" s="31">
        <v>2651</v>
      </c>
    </row>
    <row r="24" spans="1:13" ht="13.5" customHeight="1" x14ac:dyDescent="0.2">
      <c r="A24" s="140"/>
      <c r="B24" s="30" t="s">
        <v>14</v>
      </c>
      <c r="C24" s="24">
        <v>0</v>
      </c>
      <c r="D24" s="24">
        <v>3</v>
      </c>
      <c r="E24" s="31">
        <v>3</v>
      </c>
      <c r="F24" s="31">
        <v>6</v>
      </c>
      <c r="G24" s="24">
        <v>14</v>
      </c>
      <c r="H24" s="24">
        <v>35</v>
      </c>
      <c r="I24" s="24">
        <v>67</v>
      </c>
      <c r="J24" s="31">
        <v>241</v>
      </c>
      <c r="K24" s="31">
        <v>3141</v>
      </c>
      <c r="L24" s="31">
        <v>5907</v>
      </c>
      <c r="M24" s="31">
        <v>6978</v>
      </c>
    </row>
    <row r="25" spans="1:13" ht="13.5" customHeight="1" x14ac:dyDescent="0.2">
      <c r="A25" s="140"/>
      <c r="B25" s="30" t="s">
        <v>15</v>
      </c>
      <c r="C25" s="24">
        <v>0</v>
      </c>
      <c r="D25" s="24">
        <v>2</v>
      </c>
      <c r="E25" s="31">
        <v>6</v>
      </c>
      <c r="F25" s="31">
        <v>1</v>
      </c>
      <c r="G25" s="24">
        <v>11</v>
      </c>
      <c r="H25" s="24">
        <v>13</v>
      </c>
      <c r="I25" s="24">
        <v>46</v>
      </c>
      <c r="J25" s="31">
        <v>63</v>
      </c>
      <c r="K25" s="31">
        <v>201</v>
      </c>
      <c r="L25" s="31">
        <v>420</v>
      </c>
      <c r="M25" s="31">
        <v>3224</v>
      </c>
    </row>
    <row r="26" spans="1:13" ht="13.5" customHeight="1" x14ac:dyDescent="0.2">
      <c r="A26" s="141"/>
      <c r="B26" s="23" t="s">
        <v>19</v>
      </c>
      <c r="C26" s="32">
        <v>0</v>
      </c>
      <c r="D26" s="32">
        <v>0</v>
      </c>
      <c r="E26" s="33">
        <v>6</v>
      </c>
      <c r="F26" s="33">
        <v>1</v>
      </c>
      <c r="G26" s="32">
        <v>3</v>
      </c>
      <c r="H26" s="32">
        <v>8</v>
      </c>
      <c r="I26" s="32">
        <v>5</v>
      </c>
      <c r="J26" s="33">
        <v>15</v>
      </c>
      <c r="K26" s="33">
        <v>18</v>
      </c>
      <c r="L26" s="33">
        <v>39</v>
      </c>
      <c r="M26" s="33">
        <v>330</v>
      </c>
    </row>
    <row r="27" spans="1:13" ht="13.5" customHeight="1" x14ac:dyDescent="0.2">
      <c r="A27" s="142"/>
      <c r="B27" s="36" t="s">
        <v>20</v>
      </c>
      <c r="C27" s="28">
        <v>0</v>
      </c>
      <c r="D27" s="28">
        <v>93</v>
      </c>
      <c r="E27" s="29">
        <v>2667</v>
      </c>
      <c r="F27" s="29">
        <v>2671</v>
      </c>
      <c r="G27" s="28">
        <v>3359</v>
      </c>
      <c r="H27" s="28">
        <v>3299</v>
      </c>
      <c r="I27" s="28">
        <v>2918</v>
      </c>
      <c r="J27" s="29">
        <v>4034</v>
      </c>
      <c r="K27" s="29">
        <v>9269</v>
      </c>
      <c r="L27" s="29">
        <v>16581</v>
      </c>
      <c r="M27" s="29">
        <v>15204</v>
      </c>
    </row>
    <row r="28" spans="1:13" ht="13.5" customHeight="1" x14ac:dyDescent="0.2">
      <c r="A28" s="127" t="s">
        <v>21</v>
      </c>
      <c r="B28" s="37" t="s">
        <v>22</v>
      </c>
      <c r="C28" s="38">
        <v>0</v>
      </c>
      <c r="D28" s="39">
        <v>32</v>
      </c>
      <c r="E28" s="40">
        <v>1700</v>
      </c>
      <c r="F28" s="40">
        <v>20375</v>
      </c>
      <c r="G28" s="39">
        <v>63641</v>
      </c>
      <c r="H28" s="39">
        <v>185516</v>
      </c>
      <c r="I28" s="39">
        <v>327982</v>
      </c>
      <c r="J28" s="40">
        <v>458730</v>
      </c>
      <c r="K28" s="40">
        <v>565007</v>
      </c>
      <c r="L28" s="40">
        <v>688260</v>
      </c>
      <c r="M28" s="40">
        <v>758418</v>
      </c>
    </row>
    <row r="29" spans="1:13" ht="13.5" customHeight="1" x14ac:dyDescent="0.2">
      <c r="A29" s="127"/>
      <c r="B29" s="41" t="s">
        <v>23</v>
      </c>
      <c r="C29" s="24" t="s">
        <v>24</v>
      </c>
      <c r="D29" s="24" t="s">
        <v>24</v>
      </c>
      <c r="E29" s="31" t="s">
        <v>24</v>
      </c>
      <c r="F29" s="31">
        <v>10763</v>
      </c>
      <c r="G29" s="24">
        <v>36050</v>
      </c>
      <c r="H29" s="14">
        <v>96702</v>
      </c>
      <c r="I29" s="14">
        <v>133327</v>
      </c>
      <c r="J29" s="25">
        <v>191314</v>
      </c>
      <c r="K29" s="25">
        <v>172891</v>
      </c>
      <c r="L29" s="25">
        <v>65474</v>
      </c>
      <c r="M29" s="25">
        <v>33524</v>
      </c>
    </row>
    <row r="30" spans="1:13" ht="13.5" customHeight="1" x14ac:dyDescent="0.2">
      <c r="A30" s="127"/>
      <c r="B30" s="41" t="s">
        <v>25</v>
      </c>
      <c r="C30" s="24" t="s">
        <v>24</v>
      </c>
      <c r="D30" s="24" t="s">
        <v>24</v>
      </c>
      <c r="E30" s="31" t="s">
        <v>24</v>
      </c>
      <c r="F30" s="31">
        <v>7808</v>
      </c>
      <c r="G30" s="24">
        <v>16443</v>
      </c>
      <c r="H30" s="14">
        <v>42196</v>
      </c>
      <c r="I30" s="14">
        <v>104755</v>
      </c>
      <c r="J30" s="25">
        <v>157959</v>
      </c>
      <c r="K30" s="25">
        <v>228820</v>
      </c>
      <c r="L30" s="25">
        <v>291695</v>
      </c>
      <c r="M30" s="25">
        <v>260187</v>
      </c>
    </row>
    <row r="31" spans="1:13" ht="13.5" customHeight="1" x14ac:dyDescent="0.2">
      <c r="A31" s="127"/>
      <c r="B31" s="41" t="s">
        <v>26</v>
      </c>
      <c r="C31" s="24" t="s">
        <v>24</v>
      </c>
      <c r="D31" s="24" t="s">
        <v>24</v>
      </c>
      <c r="E31" s="31" t="s">
        <v>24</v>
      </c>
      <c r="F31" s="31">
        <v>1635</v>
      </c>
      <c r="G31" s="24">
        <v>10235</v>
      </c>
      <c r="H31" s="14">
        <v>45660</v>
      </c>
      <c r="I31" s="14">
        <v>89811</v>
      </c>
      <c r="J31" s="25">
        <v>108677</v>
      </c>
      <c r="K31" s="25">
        <v>159446</v>
      </c>
      <c r="L31" s="25">
        <v>310082</v>
      </c>
      <c r="M31" s="25">
        <v>428504</v>
      </c>
    </row>
    <row r="32" spans="1:13" ht="13.5" customHeight="1" x14ac:dyDescent="0.2">
      <c r="A32" s="127"/>
      <c r="B32" s="41" t="s">
        <v>27</v>
      </c>
      <c r="C32" s="24" t="s">
        <v>24</v>
      </c>
      <c r="D32" s="24" t="s">
        <v>24</v>
      </c>
      <c r="E32" s="31" t="s">
        <v>24</v>
      </c>
      <c r="F32" s="31">
        <v>169</v>
      </c>
      <c r="G32" s="24">
        <v>913</v>
      </c>
      <c r="H32" s="24">
        <v>958</v>
      </c>
      <c r="I32" s="24">
        <v>0</v>
      </c>
      <c r="J32" s="31">
        <v>0</v>
      </c>
      <c r="K32" s="31">
        <v>79</v>
      </c>
      <c r="L32" s="31">
        <v>3211</v>
      </c>
      <c r="M32" s="31">
        <v>14042</v>
      </c>
    </row>
    <row r="33" spans="1:13" ht="13.5" customHeight="1" x14ac:dyDescent="0.2">
      <c r="A33" s="127"/>
      <c r="B33" s="42" t="s">
        <v>28</v>
      </c>
      <c r="C33" s="32" t="s">
        <v>24</v>
      </c>
      <c r="D33" s="32" t="s">
        <v>24</v>
      </c>
      <c r="E33" s="33" t="s">
        <v>24</v>
      </c>
      <c r="F33" s="33">
        <v>0</v>
      </c>
      <c r="G33" s="32">
        <v>0</v>
      </c>
      <c r="H33" s="32">
        <v>0</v>
      </c>
      <c r="I33" s="32">
        <v>89</v>
      </c>
      <c r="J33" s="33">
        <v>780</v>
      </c>
      <c r="K33" s="33">
        <v>3771</v>
      </c>
      <c r="L33" s="33">
        <v>17798</v>
      </c>
      <c r="M33" s="33">
        <v>22161</v>
      </c>
    </row>
    <row r="34" spans="1:13" ht="13.5" customHeight="1" x14ac:dyDescent="0.2">
      <c r="A34" s="127"/>
      <c r="B34" s="30" t="s">
        <v>29</v>
      </c>
      <c r="C34" s="24">
        <v>0</v>
      </c>
      <c r="D34" s="24">
        <v>788</v>
      </c>
      <c r="E34" s="31">
        <v>6007</v>
      </c>
      <c r="F34" s="31">
        <v>15093</v>
      </c>
      <c r="G34" s="24">
        <v>27002</v>
      </c>
      <c r="H34" s="14">
        <v>23134</v>
      </c>
      <c r="I34" s="14">
        <v>15849</v>
      </c>
      <c r="J34" s="25">
        <v>12277</v>
      </c>
      <c r="K34" s="25">
        <v>11114</v>
      </c>
      <c r="L34" s="25">
        <v>18788</v>
      </c>
      <c r="M34" s="25">
        <v>34739</v>
      </c>
    </row>
    <row r="35" spans="1:13" ht="13.5" customHeight="1" x14ac:dyDescent="0.2">
      <c r="A35" s="127"/>
      <c r="B35" s="23"/>
      <c r="C35" s="32"/>
      <c r="D35" s="32"/>
      <c r="E35" s="32"/>
      <c r="F35" s="32"/>
      <c r="G35" s="32"/>
      <c r="H35" s="32"/>
      <c r="I35" s="32"/>
      <c r="J35" s="33"/>
      <c r="K35" s="33"/>
      <c r="L35" s="33"/>
      <c r="M35" s="33"/>
    </row>
    <row r="36" spans="1:13" ht="13.5" customHeight="1" thickBot="1" x14ac:dyDescent="0.25">
      <c r="A36" s="128"/>
      <c r="B36" s="43" t="s">
        <v>30</v>
      </c>
      <c r="C36" s="44">
        <v>0</v>
      </c>
      <c r="D36" s="44">
        <v>820</v>
      </c>
      <c r="E36" s="44">
        <v>7707</v>
      </c>
      <c r="F36" s="44">
        <v>35468</v>
      </c>
      <c r="G36" s="44">
        <v>90643</v>
      </c>
      <c r="H36" s="44">
        <v>208650</v>
      </c>
      <c r="I36" s="44">
        <v>343831</v>
      </c>
      <c r="J36" s="45">
        <v>471007</v>
      </c>
      <c r="K36" s="45">
        <v>576121</v>
      </c>
      <c r="L36" s="45">
        <v>707048</v>
      </c>
      <c r="M36" s="45">
        <v>793157</v>
      </c>
    </row>
    <row r="37" spans="1:13" ht="13.5" customHeight="1" thickTop="1" x14ac:dyDescent="0.2">
      <c r="A37" s="154" t="s">
        <v>31</v>
      </c>
      <c r="B37" s="154"/>
      <c r="C37" s="46"/>
      <c r="D37" s="46"/>
      <c r="E37" s="46"/>
      <c r="F37" s="46"/>
      <c r="G37" s="46"/>
      <c r="H37" s="46"/>
      <c r="I37" s="46"/>
      <c r="J37" s="46"/>
      <c r="K37" s="46"/>
      <c r="L37" s="46"/>
      <c r="M37" s="46"/>
    </row>
    <row r="38" spans="1:13" ht="13.5" customHeight="1" x14ac:dyDescent="0.2">
      <c r="A38" s="8" t="s">
        <v>32</v>
      </c>
      <c r="B38" s="47"/>
      <c r="C38" s="46"/>
      <c r="D38" s="46"/>
      <c r="E38" s="46"/>
      <c r="F38" s="46"/>
      <c r="G38" s="46"/>
      <c r="H38" s="46"/>
      <c r="I38" s="46"/>
      <c r="J38" s="46"/>
      <c r="K38" s="46"/>
      <c r="L38" s="46"/>
      <c r="M38" s="46"/>
    </row>
    <row r="39" spans="1:13" ht="13.5" customHeight="1" x14ac:dyDescent="0.2">
      <c r="A39" s="147" t="s">
        <v>33</v>
      </c>
      <c r="B39" s="147"/>
      <c r="C39" s="147"/>
      <c r="D39" s="147"/>
      <c r="E39" s="147"/>
      <c r="F39" s="147"/>
      <c r="G39" s="147"/>
      <c r="H39" s="147"/>
      <c r="I39" s="147"/>
      <c r="J39" s="147"/>
      <c r="K39" s="147"/>
      <c r="L39" s="147"/>
      <c r="M39" s="147"/>
    </row>
    <row r="40" spans="1:13" ht="13.5" customHeight="1" x14ac:dyDescent="0.2">
      <c r="A40" s="8" t="s">
        <v>34</v>
      </c>
      <c r="B40" s="15"/>
      <c r="C40" s="14"/>
      <c r="D40" s="14"/>
      <c r="E40" s="14"/>
      <c r="F40" s="14"/>
      <c r="G40" s="14"/>
      <c r="H40" s="14"/>
      <c r="I40" s="14"/>
      <c r="J40" s="14"/>
      <c r="K40" s="14"/>
      <c r="L40" s="14"/>
      <c r="M40" s="14"/>
    </row>
    <row r="41" spans="1:13" ht="13.5" customHeight="1" x14ac:dyDescent="0.2">
      <c r="A41" s="12"/>
      <c r="B41" s="8"/>
      <c r="C41" s="9"/>
      <c r="D41" s="8"/>
      <c r="E41" s="10"/>
      <c r="F41" s="11"/>
      <c r="G41" s="5"/>
    </row>
    <row r="42" spans="1:13" ht="13.5" customHeight="1" x14ac:dyDescent="0.2">
      <c r="A42" s="12"/>
      <c r="B42" s="8"/>
      <c r="C42" s="9"/>
      <c r="D42" s="8"/>
      <c r="E42" s="10"/>
      <c r="F42" s="11"/>
      <c r="G42" s="5"/>
    </row>
    <row r="43" spans="1:13" ht="13.5" customHeight="1" x14ac:dyDescent="0.2">
      <c r="A43" s="12"/>
      <c r="B43" s="8"/>
      <c r="C43" s="9"/>
      <c r="D43" s="8"/>
      <c r="E43" s="10"/>
      <c r="F43" s="11"/>
      <c r="G43" s="5"/>
    </row>
    <row r="44" spans="1:13" ht="13.5" customHeight="1" thickBot="1" x14ac:dyDescent="0.25">
      <c r="A44" s="13" t="s">
        <v>35</v>
      </c>
      <c r="B44" s="48"/>
      <c r="C44" s="48"/>
      <c r="D44" s="48"/>
      <c r="E44" s="49"/>
      <c r="F44" s="50"/>
      <c r="G44" s="5"/>
    </row>
    <row r="45" spans="1:13" ht="13.5" customHeight="1" thickBot="1" x14ac:dyDescent="0.25">
      <c r="A45" s="51"/>
      <c r="B45" s="52"/>
      <c r="C45" s="52"/>
      <c r="D45" s="52"/>
      <c r="E45" s="52"/>
      <c r="F45" s="52"/>
      <c r="G45" s="53"/>
    </row>
    <row r="46" spans="1:13" ht="15.75" customHeight="1" x14ac:dyDescent="0.2">
      <c r="A46" s="135" t="s">
        <v>36</v>
      </c>
      <c r="B46" s="148"/>
      <c r="C46" s="134" t="s">
        <v>37</v>
      </c>
      <c r="D46" s="134"/>
      <c r="E46" s="134"/>
      <c r="F46" s="134"/>
      <c r="G46" s="132" t="s">
        <v>38</v>
      </c>
    </row>
    <row r="47" spans="1:13" ht="15.75" customHeight="1" thickBot="1" x14ac:dyDescent="0.25">
      <c r="A47" s="149"/>
      <c r="B47" s="150"/>
      <c r="C47" s="54" t="s">
        <v>39</v>
      </c>
      <c r="D47" s="54" t="s">
        <v>40</v>
      </c>
      <c r="E47" s="54" t="s">
        <v>41</v>
      </c>
      <c r="F47" s="54" t="s">
        <v>42</v>
      </c>
      <c r="G47" s="133"/>
    </row>
    <row r="48" spans="1:13" ht="13.5" customHeight="1" x14ac:dyDescent="0.2">
      <c r="A48" s="151" t="s">
        <v>5</v>
      </c>
      <c r="B48" s="19" t="s">
        <v>6</v>
      </c>
      <c r="C48" s="55">
        <v>16893</v>
      </c>
      <c r="D48" s="55">
        <v>1106</v>
      </c>
      <c r="E48" s="55">
        <v>0</v>
      </c>
      <c r="F48" s="55">
        <v>0</v>
      </c>
      <c r="G48" s="55">
        <v>17999</v>
      </c>
      <c r="H48" s="56"/>
      <c r="I48" s="56"/>
      <c r="J48" s="56"/>
    </row>
    <row r="49" spans="1:10" ht="13.5" customHeight="1" x14ac:dyDescent="0.2">
      <c r="A49" s="143"/>
      <c r="B49" s="30" t="s">
        <v>7</v>
      </c>
      <c r="C49" s="31">
        <v>17</v>
      </c>
      <c r="D49" s="31">
        <v>15</v>
      </c>
      <c r="E49" s="31">
        <v>0</v>
      </c>
      <c r="F49" s="31">
        <v>0</v>
      </c>
      <c r="G49" s="31">
        <v>32</v>
      </c>
      <c r="H49" s="56"/>
      <c r="I49" s="56"/>
      <c r="J49" s="56"/>
    </row>
    <row r="50" spans="1:10" ht="13.5" customHeight="1" x14ac:dyDescent="0.2">
      <c r="A50" s="152"/>
      <c r="B50" s="36" t="s">
        <v>8</v>
      </c>
      <c r="C50" s="29">
        <f>C49+C48</f>
        <v>16910</v>
      </c>
      <c r="D50" s="29">
        <f t="shared" ref="D50:G50" si="0">D49+D48</f>
        <v>1121</v>
      </c>
      <c r="E50" s="29">
        <f t="shared" si="0"/>
        <v>0</v>
      </c>
      <c r="F50" s="29">
        <f t="shared" si="0"/>
        <v>0</v>
      </c>
      <c r="G50" s="29">
        <f t="shared" si="0"/>
        <v>18031</v>
      </c>
    </row>
    <row r="51" spans="1:10" ht="13.5" customHeight="1" x14ac:dyDescent="0.2">
      <c r="A51" s="139" t="s">
        <v>9</v>
      </c>
      <c r="B51" s="30" t="s">
        <v>10</v>
      </c>
      <c r="C51" s="31">
        <v>0</v>
      </c>
      <c r="D51" s="31">
        <v>44</v>
      </c>
      <c r="E51" s="31">
        <v>8</v>
      </c>
      <c r="F51" s="31">
        <v>18</v>
      </c>
      <c r="G51" s="31">
        <v>70</v>
      </c>
    </row>
    <row r="52" spans="1:10" ht="13.5" customHeight="1" x14ac:dyDescent="0.2">
      <c r="A52" s="140"/>
      <c r="B52" s="30" t="s">
        <v>11</v>
      </c>
      <c r="C52" s="31">
        <v>0</v>
      </c>
      <c r="D52" s="31">
        <v>235</v>
      </c>
      <c r="E52" s="31">
        <v>11</v>
      </c>
      <c r="F52" s="31">
        <v>33</v>
      </c>
      <c r="G52" s="31">
        <v>279</v>
      </c>
    </row>
    <row r="53" spans="1:10" ht="13.5" customHeight="1" x14ac:dyDescent="0.2">
      <c r="A53" s="140"/>
      <c r="B53" s="30" t="s">
        <v>12</v>
      </c>
      <c r="C53" s="31">
        <v>0</v>
      </c>
      <c r="D53" s="31">
        <v>371</v>
      </c>
      <c r="E53" s="31">
        <v>14</v>
      </c>
      <c r="F53" s="31">
        <v>38</v>
      </c>
      <c r="G53" s="31">
        <v>423</v>
      </c>
    </row>
    <row r="54" spans="1:10" ht="13.5" customHeight="1" x14ac:dyDescent="0.2">
      <c r="A54" s="140"/>
      <c r="B54" s="30" t="s">
        <v>13</v>
      </c>
      <c r="C54" s="31">
        <v>23</v>
      </c>
      <c r="D54" s="31">
        <v>648</v>
      </c>
      <c r="E54" s="31">
        <v>4</v>
      </c>
      <c r="F54" s="31">
        <v>42</v>
      </c>
      <c r="G54" s="31">
        <v>717</v>
      </c>
    </row>
    <row r="55" spans="1:10" ht="13.5" customHeight="1" x14ac:dyDescent="0.2">
      <c r="A55" s="140"/>
      <c r="B55" s="30" t="s">
        <v>14</v>
      </c>
      <c r="C55" s="31">
        <v>0</v>
      </c>
      <c r="D55" s="31">
        <v>1197</v>
      </c>
      <c r="E55" s="31">
        <v>0</v>
      </c>
      <c r="F55" s="31">
        <v>75</v>
      </c>
      <c r="G55" s="31">
        <v>1272</v>
      </c>
    </row>
    <row r="56" spans="1:10" ht="13.5" customHeight="1" x14ac:dyDescent="0.2">
      <c r="A56" s="140"/>
      <c r="B56" s="30" t="s">
        <v>15</v>
      </c>
      <c r="C56" s="31">
        <v>5</v>
      </c>
      <c r="D56" s="31">
        <v>894</v>
      </c>
      <c r="E56" s="31">
        <v>0</v>
      </c>
      <c r="F56" s="31">
        <v>65</v>
      </c>
      <c r="G56" s="31">
        <v>964</v>
      </c>
    </row>
    <row r="57" spans="1:10" ht="13.5" customHeight="1" x14ac:dyDescent="0.2">
      <c r="A57" s="141"/>
      <c r="B57" s="23" t="s">
        <v>19</v>
      </c>
      <c r="C57" s="33">
        <v>2</v>
      </c>
      <c r="D57" s="33">
        <v>459</v>
      </c>
      <c r="E57" s="33">
        <v>0</v>
      </c>
      <c r="F57" s="33">
        <v>60</v>
      </c>
      <c r="G57" s="33">
        <v>521</v>
      </c>
    </row>
    <row r="58" spans="1:10" ht="13.5" customHeight="1" x14ac:dyDescent="0.2">
      <c r="A58" s="142"/>
      <c r="B58" s="26" t="s">
        <v>17</v>
      </c>
      <c r="C58" s="35">
        <v>30</v>
      </c>
      <c r="D58" s="35">
        <v>3848</v>
      </c>
      <c r="E58" s="35">
        <v>37</v>
      </c>
      <c r="F58" s="35">
        <v>331</v>
      </c>
      <c r="G58" s="35">
        <v>4246</v>
      </c>
    </row>
    <row r="59" spans="1:10" ht="13.5" customHeight="1" x14ac:dyDescent="0.2">
      <c r="A59" s="139" t="s">
        <v>18</v>
      </c>
      <c r="B59" s="30" t="s">
        <v>10</v>
      </c>
      <c r="C59" s="31">
        <v>0</v>
      </c>
      <c r="D59" s="31">
        <v>66</v>
      </c>
      <c r="E59" s="31">
        <v>0</v>
      </c>
      <c r="F59" s="31">
        <v>504</v>
      </c>
      <c r="G59" s="31">
        <v>570</v>
      </c>
    </row>
    <row r="60" spans="1:10" ht="13.5" customHeight="1" x14ac:dyDescent="0.2">
      <c r="A60" s="140"/>
      <c r="B60" s="30" t="s">
        <v>11</v>
      </c>
      <c r="C60" s="31">
        <v>0</v>
      </c>
      <c r="D60" s="31">
        <v>593</v>
      </c>
      <c r="E60" s="31">
        <v>0</v>
      </c>
      <c r="F60" s="31">
        <v>167</v>
      </c>
      <c r="G60" s="31">
        <v>760</v>
      </c>
    </row>
    <row r="61" spans="1:10" ht="13.5" customHeight="1" x14ac:dyDescent="0.2">
      <c r="A61" s="140"/>
      <c r="B61" s="30" t="s">
        <v>12</v>
      </c>
      <c r="C61" s="31">
        <v>2</v>
      </c>
      <c r="D61" s="31">
        <v>431</v>
      </c>
      <c r="E61" s="31">
        <v>1</v>
      </c>
      <c r="F61" s="31">
        <v>257</v>
      </c>
      <c r="G61" s="31">
        <v>691</v>
      </c>
    </row>
    <row r="62" spans="1:10" ht="13.5" customHeight="1" x14ac:dyDescent="0.2">
      <c r="A62" s="140"/>
      <c r="B62" s="30" t="s">
        <v>13</v>
      </c>
      <c r="C62" s="31">
        <v>564</v>
      </c>
      <c r="D62" s="31">
        <v>1991</v>
      </c>
      <c r="E62" s="31">
        <v>13</v>
      </c>
      <c r="F62" s="31">
        <v>83</v>
      </c>
      <c r="G62" s="31">
        <v>2651</v>
      </c>
    </row>
    <row r="63" spans="1:10" ht="13.5" customHeight="1" x14ac:dyDescent="0.2">
      <c r="A63" s="140"/>
      <c r="B63" s="30" t="s">
        <v>14</v>
      </c>
      <c r="C63" s="31">
        <v>298</v>
      </c>
      <c r="D63" s="31">
        <v>6672</v>
      </c>
      <c r="E63" s="31">
        <v>7</v>
      </c>
      <c r="F63" s="31">
        <v>1</v>
      </c>
      <c r="G63" s="31">
        <v>6978</v>
      </c>
    </row>
    <row r="64" spans="1:10" ht="13.5" customHeight="1" x14ac:dyDescent="0.2">
      <c r="A64" s="140"/>
      <c r="B64" s="30" t="s">
        <v>15</v>
      </c>
      <c r="C64" s="31">
        <v>626</v>
      </c>
      <c r="D64" s="31">
        <v>2596</v>
      </c>
      <c r="E64" s="31">
        <v>0</v>
      </c>
      <c r="F64" s="31">
        <v>2</v>
      </c>
      <c r="G64" s="31">
        <v>3224</v>
      </c>
    </row>
    <row r="65" spans="1:7" ht="13.5" customHeight="1" x14ac:dyDescent="0.2">
      <c r="A65" s="141"/>
      <c r="B65" s="23" t="s">
        <v>19</v>
      </c>
      <c r="C65" s="33">
        <v>6</v>
      </c>
      <c r="D65" s="33">
        <v>324</v>
      </c>
      <c r="E65" s="33">
        <v>0</v>
      </c>
      <c r="F65" s="33">
        <v>0</v>
      </c>
      <c r="G65" s="33">
        <v>330</v>
      </c>
    </row>
    <row r="66" spans="1:7" ht="13.5" customHeight="1" x14ac:dyDescent="0.2">
      <c r="A66" s="142"/>
      <c r="B66" s="36" t="s">
        <v>20</v>
      </c>
      <c r="C66" s="35">
        <v>1496</v>
      </c>
      <c r="D66" s="35">
        <v>12673</v>
      </c>
      <c r="E66" s="35">
        <v>21</v>
      </c>
      <c r="F66" s="35">
        <v>1014</v>
      </c>
      <c r="G66" s="35">
        <v>15204</v>
      </c>
    </row>
    <row r="67" spans="1:7" ht="13.5" customHeight="1" x14ac:dyDescent="0.2">
      <c r="A67" s="143" t="s">
        <v>21</v>
      </c>
      <c r="B67" s="37" t="s">
        <v>43</v>
      </c>
      <c r="C67" s="40">
        <v>728061</v>
      </c>
      <c r="D67" s="40">
        <v>30357</v>
      </c>
      <c r="E67" s="40" t="s">
        <v>44</v>
      </c>
      <c r="F67" s="40">
        <v>0</v>
      </c>
      <c r="G67" s="40">
        <v>758418</v>
      </c>
    </row>
    <row r="68" spans="1:7" ht="13.5" customHeight="1" x14ac:dyDescent="0.2">
      <c r="A68" s="143"/>
      <c r="B68" s="57" t="s">
        <v>23</v>
      </c>
      <c r="C68" s="31">
        <v>33524</v>
      </c>
      <c r="D68" s="31">
        <v>0</v>
      </c>
      <c r="E68" s="31">
        <v>0</v>
      </c>
      <c r="F68" s="31">
        <v>0</v>
      </c>
      <c r="G68" s="31">
        <v>33524</v>
      </c>
    </row>
    <row r="69" spans="1:7" ht="13.5" customHeight="1" x14ac:dyDescent="0.2">
      <c r="A69" s="143"/>
      <c r="B69" s="57" t="s">
        <v>25</v>
      </c>
      <c r="C69" s="31">
        <v>260187</v>
      </c>
      <c r="D69" s="31">
        <v>0</v>
      </c>
      <c r="E69" s="31">
        <v>0</v>
      </c>
      <c r="F69" s="31">
        <v>0</v>
      </c>
      <c r="G69" s="31">
        <v>260187</v>
      </c>
    </row>
    <row r="70" spans="1:7" ht="13.5" customHeight="1" x14ac:dyDescent="0.2">
      <c r="A70" s="143"/>
      <c r="B70" s="57" t="s">
        <v>26</v>
      </c>
      <c r="C70" s="31">
        <v>420253</v>
      </c>
      <c r="D70" s="31">
        <v>8251</v>
      </c>
      <c r="E70" s="31" t="s">
        <v>44</v>
      </c>
      <c r="F70" s="31">
        <v>0</v>
      </c>
      <c r="G70" s="31">
        <v>428504</v>
      </c>
    </row>
    <row r="71" spans="1:7" ht="13.5" customHeight="1" x14ac:dyDescent="0.2">
      <c r="A71" s="143"/>
      <c r="B71" s="57" t="s">
        <v>27</v>
      </c>
      <c r="C71" s="31">
        <v>14042</v>
      </c>
      <c r="D71" s="31">
        <v>0</v>
      </c>
      <c r="E71" s="31" t="s">
        <v>44</v>
      </c>
      <c r="F71" s="31">
        <v>0</v>
      </c>
      <c r="G71" s="31">
        <v>14042</v>
      </c>
    </row>
    <row r="72" spans="1:7" ht="13.5" customHeight="1" x14ac:dyDescent="0.2">
      <c r="A72" s="143"/>
      <c r="B72" s="58" t="s">
        <v>45</v>
      </c>
      <c r="C72" s="33">
        <v>55</v>
      </c>
      <c r="D72" s="33">
        <v>22106</v>
      </c>
      <c r="E72" s="33">
        <v>0</v>
      </c>
      <c r="F72" s="33">
        <v>0</v>
      </c>
      <c r="G72" s="33">
        <v>22161</v>
      </c>
    </row>
    <row r="73" spans="1:7" ht="13.5" customHeight="1" x14ac:dyDescent="0.2">
      <c r="A73" s="143"/>
      <c r="B73" s="30" t="s">
        <v>29</v>
      </c>
      <c r="C73" s="31">
        <v>33006</v>
      </c>
      <c r="D73" s="31">
        <v>1733</v>
      </c>
      <c r="E73" s="31">
        <v>0</v>
      </c>
      <c r="F73" s="31">
        <v>0</v>
      </c>
      <c r="G73" s="31">
        <v>34739</v>
      </c>
    </row>
    <row r="74" spans="1:7" ht="13.5" customHeight="1" x14ac:dyDescent="0.2">
      <c r="A74" s="143"/>
      <c r="B74" s="30"/>
      <c r="C74" s="31"/>
      <c r="D74" s="31"/>
      <c r="E74" s="31"/>
      <c r="F74" s="31"/>
      <c r="G74" s="31"/>
    </row>
    <row r="75" spans="1:7" ht="13.5" customHeight="1" thickBot="1" x14ac:dyDescent="0.25">
      <c r="A75" s="128"/>
      <c r="B75" s="59" t="s">
        <v>30</v>
      </c>
      <c r="C75" s="60">
        <f>C67+C73</f>
        <v>761067</v>
      </c>
      <c r="D75" s="60">
        <f t="shared" ref="D75:G75" si="1">D67+D73</f>
        <v>32090</v>
      </c>
      <c r="E75" s="60" t="s">
        <v>44</v>
      </c>
      <c r="F75" s="60">
        <f t="shared" si="1"/>
        <v>0</v>
      </c>
      <c r="G75" s="60">
        <f t="shared" si="1"/>
        <v>793157</v>
      </c>
    </row>
    <row r="76" spans="1:7" ht="13.5" customHeight="1" thickTop="1" x14ac:dyDescent="0.2">
      <c r="A76" s="61" t="s">
        <v>31</v>
      </c>
      <c r="G76" s="56"/>
    </row>
    <row r="77" spans="1:7" ht="13.5" customHeight="1" x14ac:dyDescent="0.2">
      <c r="A77" s="8" t="s">
        <v>32</v>
      </c>
    </row>
    <row r="78" spans="1:7" ht="13.5" customHeight="1" x14ac:dyDescent="0.2">
      <c r="A78" s="61" t="s">
        <v>34</v>
      </c>
      <c r="C78" s="56"/>
      <c r="D78" s="56"/>
    </row>
    <row r="81" spans="1:7" ht="13.5" customHeight="1" thickBot="1" x14ac:dyDescent="0.25">
      <c r="A81" s="13" t="s">
        <v>46</v>
      </c>
      <c r="B81" s="48"/>
      <c r="C81" s="48"/>
      <c r="D81" s="48"/>
      <c r="E81" s="49"/>
      <c r="F81" s="50"/>
      <c r="G81" s="5"/>
    </row>
    <row r="82" spans="1:7" ht="13.5" customHeight="1" thickBot="1" x14ac:dyDescent="0.25">
      <c r="A82" s="51"/>
      <c r="B82" s="52"/>
      <c r="C82" s="52"/>
      <c r="D82" s="52"/>
      <c r="E82" s="52"/>
      <c r="F82" s="52"/>
      <c r="G82" s="53"/>
    </row>
    <row r="83" spans="1:7" ht="13.5" customHeight="1" x14ac:dyDescent="0.2">
      <c r="A83" s="135" t="s">
        <v>36</v>
      </c>
      <c r="B83" s="144"/>
      <c r="C83" s="134" t="s">
        <v>37</v>
      </c>
      <c r="D83" s="134"/>
      <c r="E83" s="134"/>
      <c r="F83" s="134"/>
      <c r="G83" s="132" t="s">
        <v>47</v>
      </c>
    </row>
    <row r="84" spans="1:7" ht="13.5" customHeight="1" thickBot="1" x14ac:dyDescent="0.25">
      <c r="A84" s="145"/>
      <c r="B84" s="146"/>
      <c r="C84" s="54" t="s">
        <v>39</v>
      </c>
      <c r="D84" s="54" t="s">
        <v>40</v>
      </c>
      <c r="E84" s="54" t="s">
        <v>48</v>
      </c>
      <c r="F84" s="54" t="s">
        <v>42</v>
      </c>
      <c r="G84" s="133"/>
    </row>
    <row r="85" spans="1:7" ht="13.5" customHeight="1" x14ac:dyDescent="0.2">
      <c r="A85" s="137" t="s">
        <v>49</v>
      </c>
      <c r="B85" s="19" t="s">
        <v>6</v>
      </c>
      <c r="C85" s="55">
        <v>27924</v>
      </c>
      <c r="D85" s="55">
        <v>1777</v>
      </c>
      <c r="E85" s="55">
        <v>0</v>
      </c>
      <c r="F85" s="55">
        <v>0</v>
      </c>
      <c r="G85" s="62">
        <v>29701</v>
      </c>
    </row>
    <row r="86" spans="1:7" ht="13.5" customHeight="1" x14ac:dyDescent="0.2">
      <c r="A86" s="127"/>
      <c r="B86" s="30" t="s">
        <v>7</v>
      </c>
      <c r="C86" s="31">
        <v>31</v>
      </c>
      <c r="D86" s="31">
        <v>30</v>
      </c>
      <c r="E86" s="31">
        <v>0</v>
      </c>
      <c r="F86" s="31">
        <v>0</v>
      </c>
      <c r="G86" s="63">
        <v>61</v>
      </c>
    </row>
    <row r="87" spans="1:7" ht="13.5" customHeight="1" x14ac:dyDescent="0.2">
      <c r="A87" s="138"/>
      <c r="B87" s="26" t="s">
        <v>8</v>
      </c>
      <c r="C87" s="35">
        <f>C86+C85</f>
        <v>27955</v>
      </c>
      <c r="D87" s="35">
        <f t="shared" ref="D87:G87" si="2">D86+D85</f>
        <v>1807</v>
      </c>
      <c r="E87" s="35">
        <f t="shared" si="2"/>
        <v>0</v>
      </c>
      <c r="F87" s="35">
        <f t="shared" si="2"/>
        <v>0</v>
      </c>
      <c r="G87" s="64">
        <f t="shared" si="2"/>
        <v>29762</v>
      </c>
    </row>
    <row r="88" spans="1:7" ht="13.5" customHeight="1" x14ac:dyDescent="0.2">
      <c r="A88" s="139" t="s">
        <v>9</v>
      </c>
      <c r="B88" s="30" t="s">
        <v>10</v>
      </c>
      <c r="C88" s="31">
        <v>0</v>
      </c>
      <c r="D88" s="31">
        <v>62</v>
      </c>
      <c r="E88" s="31">
        <v>10</v>
      </c>
      <c r="F88" s="31">
        <v>13</v>
      </c>
      <c r="G88" s="63">
        <v>85</v>
      </c>
    </row>
    <row r="89" spans="1:7" ht="13.5" customHeight="1" x14ac:dyDescent="0.2">
      <c r="A89" s="140"/>
      <c r="B89" s="30" t="s">
        <v>11</v>
      </c>
      <c r="C89" s="31">
        <v>30</v>
      </c>
      <c r="D89" s="31">
        <v>226</v>
      </c>
      <c r="E89" s="31">
        <v>14</v>
      </c>
      <c r="F89" s="31">
        <v>38</v>
      </c>
      <c r="G89" s="63">
        <v>308</v>
      </c>
    </row>
    <row r="90" spans="1:7" ht="13.5" customHeight="1" x14ac:dyDescent="0.2">
      <c r="A90" s="140"/>
      <c r="B90" s="30" t="s">
        <v>12</v>
      </c>
      <c r="C90" s="31">
        <v>0</v>
      </c>
      <c r="D90" s="31">
        <v>299</v>
      </c>
      <c r="E90" s="31">
        <v>19</v>
      </c>
      <c r="F90" s="31">
        <v>59</v>
      </c>
      <c r="G90" s="63">
        <v>377</v>
      </c>
    </row>
    <row r="91" spans="1:7" ht="13.5" customHeight="1" x14ac:dyDescent="0.2">
      <c r="A91" s="140"/>
      <c r="B91" s="30" t="s">
        <v>13</v>
      </c>
      <c r="C91" s="31">
        <v>2</v>
      </c>
      <c r="D91" s="31">
        <v>673</v>
      </c>
      <c r="E91" s="31">
        <v>49</v>
      </c>
      <c r="F91" s="31">
        <v>68</v>
      </c>
      <c r="G91" s="63">
        <v>792</v>
      </c>
    </row>
    <row r="92" spans="1:7" ht="13.5" customHeight="1" x14ac:dyDescent="0.2">
      <c r="A92" s="140"/>
      <c r="B92" s="30" t="s">
        <v>14</v>
      </c>
      <c r="C92" s="31">
        <v>1</v>
      </c>
      <c r="D92" s="31">
        <v>1012</v>
      </c>
      <c r="E92" s="31">
        <v>20</v>
      </c>
      <c r="F92" s="31">
        <v>88</v>
      </c>
      <c r="G92" s="63">
        <v>1121</v>
      </c>
    </row>
    <row r="93" spans="1:7" ht="13.5" customHeight="1" x14ac:dyDescent="0.2">
      <c r="A93" s="140"/>
      <c r="B93" s="30" t="s">
        <v>15</v>
      </c>
      <c r="C93" s="31">
        <v>4</v>
      </c>
      <c r="D93" s="31">
        <v>682</v>
      </c>
      <c r="E93" s="31">
        <v>20</v>
      </c>
      <c r="F93" s="31">
        <v>67</v>
      </c>
      <c r="G93" s="63">
        <v>773</v>
      </c>
    </row>
    <row r="94" spans="1:7" ht="13.5" customHeight="1" x14ac:dyDescent="0.2">
      <c r="A94" s="141"/>
      <c r="B94" s="23" t="s">
        <v>19</v>
      </c>
      <c r="C94" s="33">
        <v>0</v>
      </c>
      <c r="D94" s="33">
        <v>312</v>
      </c>
      <c r="E94" s="33">
        <v>0</v>
      </c>
      <c r="F94" s="33">
        <v>39</v>
      </c>
      <c r="G94" s="65">
        <v>351</v>
      </c>
    </row>
    <row r="95" spans="1:7" ht="13.5" customHeight="1" x14ac:dyDescent="0.2">
      <c r="A95" s="142"/>
      <c r="B95" s="26" t="s">
        <v>17</v>
      </c>
      <c r="C95" s="35">
        <v>37</v>
      </c>
      <c r="D95" s="35">
        <v>3266</v>
      </c>
      <c r="E95" s="35">
        <v>132</v>
      </c>
      <c r="F95" s="35">
        <v>372</v>
      </c>
      <c r="G95" s="64">
        <v>3807</v>
      </c>
    </row>
    <row r="96" spans="1:7" ht="13.5" customHeight="1" x14ac:dyDescent="0.2">
      <c r="A96" s="139" t="s">
        <v>18</v>
      </c>
      <c r="B96" s="30" t="s">
        <v>10</v>
      </c>
      <c r="C96" s="31">
        <v>0</v>
      </c>
      <c r="D96" s="31">
        <v>483</v>
      </c>
      <c r="E96" s="31">
        <v>0</v>
      </c>
      <c r="F96" s="31">
        <v>495</v>
      </c>
      <c r="G96" s="63">
        <v>978</v>
      </c>
    </row>
    <row r="97" spans="1:7" ht="13.5" customHeight="1" x14ac:dyDescent="0.2">
      <c r="A97" s="140"/>
      <c r="B97" s="30" t="s">
        <v>11</v>
      </c>
      <c r="C97" s="31">
        <v>0</v>
      </c>
      <c r="D97" s="31">
        <v>849</v>
      </c>
      <c r="E97" s="31">
        <v>0</v>
      </c>
      <c r="F97" s="31">
        <v>115</v>
      </c>
      <c r="G97" s="63">
        <v>964</v>
      </c>
    </row>
    <row r="98" spans="1:7" ht="13.5" customHeight="1" x14ac:dyDescent="0.2">
      <c r="A98" s="140"/>
      <c r="B98" s="30" t="s">
        <v>12</v>
      </c>
      <c r="C98" s="31">
        <v>2</v>
      </c>
      <c r="D98" s="31">
        <v>1046</v>
      </c>
      <c r="E98" s="31">
        <v>1</v>
      </c>
      <c r="F98" s="31">
        <v>126</v>
      </c>
      <c r="G98" s="63">
        <v>1175</v>
      </c>
    </row>
    <row r="99" spans="1:7" ht="13.5" customHeight="1" x14ac:dyDescent="0.2">
      <c r="A99" s="140"/>
      <c r="B99" s="30" t="s">
        <v>13</v>
      </c>
      <c r="C99" s="31">
        <v>4692</v>
      </c>
      <c r="D99" s="31">
        <v>2358</v>
      </c>
      <c r="E99" s="31">
        <v>13</v>
      </c>
      <c r="F99" s="31">
        <v>35</v>
      </c>
      <c r="G99" s="63">
        <v>7098</v>
      </c>
    </row>
    <row r="100" spans="1:7" ht="13.5" customHeight="1" x14ac:dyDescent="0.2">
      <c r="A100" s="140"/>
      <c r="B100" s="30" t="s">
        <v>14</v>
      </c>
      <c r="C100" s="31">
        <v>459</v>
      </c>
      <c r="D100" s="31">
        <v>5443</v>
      </c>
      <c r="E100" s="31">
        <v>4</v>
      </c>
      <c r="F100" s="31">
        <v>1</v>
      </c>
      <c r="G100" s="63">
        <v>5907</v>
      </c>
    </row>
    <row r="101" spans="1:7" ht="13.5" customHeight="1" x14ac:dyDescent="0.2">
      <c r="A101" s="140"/>
      <c r="B101" s="30" t="s">
        <v>15</v>
      </c>
      <c r="C101" s="31">
        <v>10</v>
      </c>
      <c r="D101" s="31">
        <v>410</v>
      </c>
      <c r="E101" s="31">
        <v>0</v>
      </c>
      <c r="F101" s="31">
        <v>0</v>
      </c>
      <c r="G101" s="63">
        <v>420</v>
      </c>
    </row>
    <row r="102" spans="1:7" ht="13.5" customHeight="1" x14ac:dyDescent="0.2">
      <c r="A102" s="141"/>
      <c r="B102" s="23" t="s">
        <v>19</v>
      </c>
      <c r="C102" s="33">
        <v>0</v>
      </c>
      <c r="D102" s="33">
        <v>37</v>
      </c>
      <c r="E102" s="33">
        <v>0</v>
      </c>
      <c r="F102" s="33">
        <v>2</v>
      </c>
      <c r="G102" s="65">
        <v>39</v>
      </c>
    </row>
    <row r="103" spans="1:7" ht="13.5" customHeight="1" x14ac:dyDescent="0.2">
      <c r="A103" s="142"/>
      <c r="B103" s="36" t="s">
        <v>20</v>
      </c>
      <c r="C103" s="35">
        <v>5163</v>
      </c>
      <c r="D103" s="35">
        <v>10626</v>
      </c>
      <c r="E103" s="35">
        <v>18</v>
      </c>
      <c r="F103" s="35">
        <v>774</v>
      </c>
      <c r="G103" s="64">
        <v>16581</v>
      </c>
    </row>
    <row r="104" spans="1:7" ht="13.5" customHeight="1" x14ac:dyDescent="0.2">
      <c r="A104" s="127" t="s">
        <v>21</v>
      </c>
      <c r="B104" s="37" t="s">
        <v>43</v>
      </c>
      <c r="C104" s="40">
        <v>656133</v>
      </c>
      <c r="D104" s="40">
        <v>32127</v>
      </c>
      <c r="E104" s="40" t="s">
        <v>44</v>
      </c>
      <c r="F104" s="40">
        <v>0</v>
      </c>
      <c r="G104" s="66">
        <v>688260</v>
      </c>
    </row>
    <row r="105" spans="1:7" ht="13.5" customHeight="1" x14ac:dyDescent="0.2">
      <c r="A105" s="127"/>
      <c r="B105" s="41" t="s">
        <v>23</v>
      </c>
      <c r="C105" s="31">
        <v>65474</v>
      </c>
      <c r="D105" s="31">
        <v>0</v>
      </c>
      <c r="E105" s="31">
        <v>0</v>
      </c>
      <c r="F105" s="31">
        <v>0</v>
      </c>
      <c r="G105" s="63">
        <v>65474</v>
      </c>
    </row>
    <row r="106" spans="1:7" ht="13.5" customHeight="1" x14ac:dyDescent="0.2">
      <c r="A106" s="127"/>
      <c r="B106" s="41" t="s">
        <v>25</v>
      </c>
      <c r="C106" s="31">
        <v>291695</v>
      </c>
      <c r="D106" s="31">
        <v>0</v>
      </c>
      <c r="E106" s="31">
        <v>0</v>
      </c>
      <c r="F106" s="31">
        <v>0</v>
      </c>
      <c r="G106" s="63">
        <v>291695</v>
      </c>
    </row>
    <row r="107" spans="1:7" ht="13.5" customHeight="1" x14ac:dyDescent="0.2">
      <c r="A107" s="127"/>
      <c r="B107" s="41" t="s">
        <v>26</v>
      </c>
      <c r="C107" s="31">
        <v>295649</v>
      </c>
      <c r="D107" s="31">
        <v>14433</v>
      </c>
      <c r="E107" s="31" t="s">
        <v>44</v>
      </c>
      <c r="F107" s="31">
        <v>0</v>
      </c>
      <c r="G107" s="63">
        <v>310082</v>
      </c>
    </row>
    <row r="108" spans="1:7" ht="13.5" customHeight="1" x14ac:dyDescent="0.2">
      <c r="A108" s="127"/>
      <c r="B108" s="41" t="s">
        <v>27</v>
      </c>
      <c r="C108" s="31">
        <v>3211</v>
      </c>
      <c r="D108" s="31">
        <v>0</v>
      </c>
      <c r="E108" s="31" t="s">
        <v>44</v>
      </c>
      <c r="F108" s="31">
        <v>0</v>
      </c>
      <c r="G108" s="63">
        <v>3211</v>
      </c>
    </row>
    <row r="109" spans="1:7" ht="13.5" customHeight="1" x14ac:dyDescent="0.2">
      <c r="A109" s="127"/>
      <c r="B109" s="42" t="s">
        <v>28</v>
      </c>
      <c r="C109" s="33">
        <v>104</v>
      </c>
      <c r="D109" s="33">
        <v>17694</v>
      </c>
      <c r="E109" s="33">
        <v>0</v>
      </c>
      <c r="F109" s="33">
        <v>0</v>
      </c>
      <c r="G109" s="65">
        <v>17798</v>
      </c>
    </row>
    <row r="110" spans="1:7" ht="13.5" customHeight="1" x14ac:dyDescent="0.2">
      <c r="A110" s="127"/>
      <c r="B110" s="30" t="s">
        <v>29</v>
      </c>
      <c r="C110" s="31">
        <v>17534</v>
      </c>
      <c r="D110" s="31">
        <v>1254</v>
      </c>
      <c r="E110" s="31">
        <v>0</v>
      </c>
      <c r="F110" s="31">
        <v>0</v>
      </c>
      <c r="G110" s="63">
        <v>18788</v>
      </c>
    </row>
    <row r="111" spans="1:7" ht="13.5" customHeight="1" x14ac:dyDescent="0.2">
      <c r="A111" s="127"/>
      <c r="B111" s="23"/>
      <c r="C111" s="33"/>
      <c r="D111" s="33"/>
      <c r="E111" s="33"/>
      <c r="F111" s="33"/>
      <c r="G111" s="65"/>
    </row>
    <row r="112" spans="1:7" ht="13.5" customHeight="1" thickBot="1" x14ac:dyDescent="0.25">
      <c r="A112" s="128"/>
      <c r="B112" s="43" t="s">
        <v>30</v>
      </c>
      <c r="C112" s="45">
        <f>SUM(C105:C110)</f>
        <v>673667</v>
      </c>
      <c r="D112" s="45">
        <f t="shared" ref="D112:G112" si="3">SUM(D105:D110)</f>
        <v>33381</v>
      </c>
      <c r="E112" s="45">
        <f t="shared" si="3"/>
        <v>0</v>
      </c>
      <c r="F112" s="45">
        <f t="shared" si="3"/>
        <v>0</v>
      </c>
      <c r="G112" s="67">
        <f t="shared" si="3"/>
        <v>707048</v>
      </c>
    </row>
    <row r="113" spans="1:7" ht="13.5" customHeight="1" thickTop="1" x14ac:dyDescent="0.25">
      <c r="A113" s="68" t="s">
        <v>31</v>
      </c>
      <c r="B113" s="69"/>
      <c r="C113" s="69"/>
      <c r="D113" s="69"/>
      <c r="E113" s="69"/>
      <c r="F113" s="69"/>
      <c r="G113" s="70"/>
    </row>
    <row r="114" spans="1:7" ht="39" customHeight="1" x14ac:dyDescent="0.25">
      <c r="A114" s="131" t="s">
        <v>50</v>
      </c>
      <c r="B114" s="131"/>
      <c r="C114" s="131"/>
      <c r="D114" s="131"/>
      <c r="E114" s="131"/>
      <c r="F114" s="131"/>
      <c r="G114" s="131"/>
    </row>
    <row r="115" spans="1:7" ht="13.5" customHeight="1" x14ac:dyDescent="0.25">
      <c r="A115" s="69" t="s">
        <v>51</v>
      </c>
      <c r="B115" s="71"/>
      <c r="C115" s="71"/>
      <c r="D115" s="71"/>
      <c r="E115" s="71"/>
      <c r="F115" s="71"/>
      <c r="G115" s="71"/>
    </row>
    <row r="116" spans="1:7" ht="13.5" customHeight="1" x14ac:dyDescent="0.25">
      <c r="A116" s="72" t="s">
        <v>52</v>
      </c>
      <c r="B116" s="69"/>
      <c r="C116" s="69"/>
      <c r="D116" s="69"/>
      <c r="E116" s="69"/>
      <c r="F116" s="69"/>
      <c r="G116" s="69"/>
    </row>
    <row r="117" spans="1:7" ht="13.5" customHeight="1" x14ac:dyDescent="0.25">
      <c r="A117" s="68" t="s">
        <v>34</v>
      </c>
      <c r="B117" s="69"/>
      <c r="C117" s="70"/>
      <c r="D117" s="70"/>
      <c r="E117" s="69"/>
      <c r="F117" s="69"/>
      <c r="G117" s="69"/>
    </row>
    <row r="120" spans="1:7" ht="13.5" customHeight="1" thickBot="1" x14ac:dyDescent="0.25">
      <c r="A120" s="13" t="s">
        <v>53</v>
      </c>
      <c r="B120" s="48"/>
      <c r="C120" s="48"/>
      <c r="D120" s="48"/>
      <c r="E120" s="48"/>
      <c r="F120" s="48"/>
      <c r="G120" s="48"/>
    </row>
    <row r="121" spans="1:7" ht="13.5" customHeight="1" thickBot="1" x14ac:dyDescent="0.25">
      <c r="A121" s="51"/>
      <c r="B121" s="52"/>
      <c r="C121" s="52"/>
      <c r="D121" s="52"/>
      <c r="E121" s="52"/>
      <c r="F121" s="52"/>
      <c r="G121" s="53"/>
    </row>
    <row r="122" spans="1:7" ht="13.5" customHeight="1" x14ac:dyDescent="0.2">
      <c r="A122" s="135" t="s">
        <v>36</v>
      </c>
      <c r="B122" s="132"/>
      <c r="C122" s="134" t="s">
        <v>37</v>
      </c>
      <c r="D122" s="134"/>
      <c r="E122" s="134"/>
      <c r="F122" s="134"/>
      <c r="G122" s="132" t="s">
        <v>54</v>
      </c>
    </row>
    <row r="123" spans="1:7" ht="13.5" customHeight="1" thickBot="1" x14ac:dyDescent="0.25">
      <c r="A123" s="136"/>
      <c r="B123" s="133"/>
      <c r="C123" s="54" t="s">
        <v>39</v>
      </c>
      <c r="D123" s="54" t="s">
        <v>40</v>
      </c>
      <c r="E123" s="54" t="s">
        <v>55</v>
      </c>
      <c r="F123" s="54" t="s">
        <v>42</v>
      </c>
      <c r="G123" s="133"/>
    </row>
    <row r="124" spans="1:7" ht="13.5" customHeight="1" x14ac:dyDescent="0.2">
      <c r="A124" s="137" t="s">
        <v>56</v>
      </c>
      <c r="B124" s="19" t="s">
        <v>6</v>
      </c>
      <c r="C124" s="20">
        <v>46027</v>
      </c>
      <c r="D124" s="20">
        <v>95830</v>
      </c>
      <c r="E124" s="20">
        <v>0</v>
      </c>
      <c r="F124" s="20">
        <v>0</v>
      </c>
      <c r="G124" s="73">
        <v>141857</v>
      </c>
    </row>
    <row r="125" spans="1:7" ht="13.5" customHeight="1" x14ac:dyDescent="0.2">
      <c r="A125" s="127"/>
      <c r="B125" s="30" t="s">
        <v>7</v>
      </c>
      <c r="C125" s="24">
        <v>44</v>
      </c>
      <c r="D125" s="24">
        <v>1764</v>
      </c>
      <c r="E125" s="24">
        <v>0</v>
      </c>
      <c r="F125" s="24">
        <v>0</v>
      </c>
      <c r="G125" s="74">
        <v>1808</v>
      </c>
    </row>
    <row r="126" spans="1:7" ht="13.5" customHeight="1" x14ac:dyDescent="0.2">
      <c r="A126" s="138"/>
      <c r="B126" s="26" t="s">
        <v>8</v>
      </c>
      <c r="C126" s="34">
        <f>C125+C124</f>
        <v>46071</v>
      </c>
      <c r="D126" s="34">
        <f t="shared" ref="D126:G126" si="4">D125+D124</f>
        <v>97594</v>
      </c>
      <c r="E126" s="34">
        <f t="shared" si="4"/>
        <v>0</v>
      </c>
      <c r="F126" s="34">
        <f t="shared" si="4"/>
        <v>0</v>
      </c>
      <c r="G126" s="75">
        <f t="shared" si="4"/>
        <v>143665</v>
      </c>
    </row>
    <row r="127" spans="1:7" ht="13.5" customHeight="1" x14ac:dyDescent="0.2">
      <c r="A127" s="139" t="s">
        <v>9</v>
      </c>
      <c r="B127" s="30" t="s">
        <v>10</v>
      </c>
      <c r="C127" s="24">
        <v>0</v>
      </c>
      <c r="D127" s="24">
        <v>88</v>
      </c>
      <c r="E127" s="24">
        <v>11</v>
      </c>
      <c r="F127" s="24">
        <v>18</v>
      </c>
      <c r="G127" s="74">
        <v>117</v>
      </c>
    </row>
    <row r="128" spans="1:7" ht="13.5" customHeight="1" x14ac:dyDescent="0.2">
      <c r="A128" s="140"/>
      <c r="B128" s="30" t="s">
        <v>11</v>
      </c>
      <c r="C128" s="24">
        <v>30</v>
      </c>
      <c r="D128" s="24">
        <v>227</v>
      </c>
      <c r="E128" s="24">
        <v>21</v>
      </c>
      <c r="F128" s="24">
        <v>37</v>
      </c>
      <c r="G128" s="74">
        <v>315</v>
      </c>
    </row>
    <row r="129" spans="1:7" ht="13.5" customHeight="1" x14ac:dyDescent="0.2">
      <c r="A129" s="140"/>
      <c r="B129" s="30" t="s">
        <v>12</v>
      </c>
      <c r="C129" s="24">
        <v>1</v>
      </c>
      <c r="D129" s="24">
        <v>299</v>
      </c>
      <c r="E129" s="24">
        <v>41</v>
      </c>
      <c r="F129" s="24">
        <v>33</v>
      </c>
      <c r="G129" s="74">
        <v>374</v>
      </c>
    </row>
    <row r="130" spans="1:7" ht="13.5" customHeight="1" x14ac:dyDescent="0.2">
      <c r="A130" s="140"/>
      <c r="B130" s="30" t="s">
        <v>13</v>
      </c>
      <c r="C130" s="24">
        <v>1</v>
      </c>
      <c r="D130" s="24">
        <v>709</v>
      </c>
      <c r="E130" s="24">
        <v>17</v>
      </c>
      <c r="F130" s="24">
        <v>48</v>
      </c>
      <c r="G130" s="74">
        <v>775</v>
      </c>
    </row>
    <row r="131" spans="1:7" ht="13.5" customHeight="1" x14ac:dyDescent="0.2">
      <c r="A131" s="140"/>
      <c r="B131" s="30" t="s">
        <v>14</v>
      </c>
      <c r="C131" s="24">
        <v>3</v>
      </c>
      <c r="D131" s="24">
        <v>746</v>
      </c>
      <c r="E131" s="24">
        <v>48</v>
      </c>
      <c r="F131" s="24">
        <v>17</v>
      </c>
      <c r="G131" s="74">
        <v>814</v>
      </c>
    </row>
    <row r="132" spans="1:7" ht="13.5" customHeight="1" x14ac:dyDescent="0.2">
      <c r="A132" s="140"/>
      <c r="B132" s="30" t="s">
        <v>15</v>
      </c>
      <c r="C132" s="24">
        <v>3</v>
      </c>
      <c r="D132" s="24">
        <v>519</v>
      </c>
      <c r="E132" s="24">
        <v>65</v>
      </c>
      <c r="F132" s="24">
        <v>119</v>
      </c>
      <c r="G132" s="74">
        <v>706</v>
      </c>
    </row>
    <row r="133" spans="1:7" ht="13.5" customHeight="1" x14ac:dyDescent="0.2">
      <c r="A133" s="141"/>
      <c r="B133" s="23" t="s">
        <v>19</v>
      </c>
      <c r="C133" s="32">
        <v>0</v>
      </c>
      <c r="D133" s="32">
        <v>187</v>
      </c>
      <c r="E133" s="32">
        <v>0</v>
      </c>
      <c r="F133" s="32">
        <v>33</v>
      </c>
      <c r="G133" s="76">
        <v>220</v>
      </c>
    </row>
    <row r="134" spans="1:7" ht="13.5" customHeight="1" x14ac:dyDescent="0.2">
      <c r="A134" s="142"/>
      <c r="B134" s="26" t="s">
        <v>17</v>
      </c>
      <c r="C134" s="34">
        <v>38</v>
      </c>
      <c r="D134" s="34">
        <v>2775</v>
      </c>
      <c r="E134" s="34">
        <v>203</v>
      </c>
      <c r="F134" s="34">
        <v>305</v>
      </c>
      <c r="G134" s="75">
        <v>3321</v>
      </c>
    </row>
    <row r="135" spans="1:7" ht="13.5" customHeight="1" x14ac:dyDescent="0.2">
      <c r="A135" s="139" t="s">
        <v>18</v>
      </c>
      <c r="B135" s="30" t="s">
        <v>10</v>
      </c>
      <c r="C135" s="24">
        <v>0</v>
      </c>
      <c r="D135" s="24">
        <v>66</v>
      </c>
      <c r="E135" s="24">
        <v>1</v>
      </c>
      <c r="F135" s="24">
        <v>511</v>
      </c>
      <c r="G135" s="74">
        <v>578</v>
      </c>
    </row>
    <row r="136" spans="1:7" ht="13.5" customHeight="1" x14ac:dyDescent="0.2">
      <c r="A136" s="140"/>
      <c r="B136" s="30" t="s">
        <v>11</v>
      </c>
      <c r="C136" s="24">
        <v>1</v>
      </c>
      <c r="D136" s="24">
        <v>745</v>
      </c>
      <c r="E136" s="24">
        <v>14</v>
      </c>
      <c r="F136" s="24">
        <v>25</v>
      </c>
      <c r="G136" s="74">
        <v>785</v>
      </c>
    </row>
    <row r="137" spans="1:7" ht="13.5" customHeight="1" x14ac:dyDescent="0.2">
      <c r="A137" s="140"/>
      <c r="B137" s="30" t="s">
        <v>12</v>
      </c>
      <c r="C137" s="24">
        <v>75</v>
      </c>
      <c r="D137" s="24">
        <v>1157</v>
      </c>
      <c r="E137" s="24">
        <v>40</v>
      </c>
      <c r="F137" s="24">
        <v>112</v>
      </c>
      <c r="G137" s="74">
        <v>1384</v>
      </c>
    </row>
    <row r="138" spans="1:7" ht="13.5" customHeight="1" x14ac:dyDescent="0.2">
      <c r="A138" s="140"/>
      <c r="B138" s="30" t="s">
        <v>13</v>
      </c>
      <c r="C138" s="24">
        <v>574</v>
      </c>
      <c r="D138" s="24">
        <v>2543</v>
      </c>
      <c r="E138" s="24">
        <v>23</v>
      </c>
      <c r="F138" s="24">
        <v>22</v>
      </c>
      <c r="G138" s="74">
        <v>3162</v>
      </c>
    </row>
    <row r="139" spans="1:7" ht="13.5" customHeight="1" x14ac:dyDescent="0.2">
      <c r="A139" s="140"/>
      <c r="B139" s="30" t="s">
        <v>14</v>
      </c>
      <c r="C139" s="24">
        <v>242</v>
      </c>
      <c r="D139" s="24">
        <v>2893</v>
      </c>
      <c r="E139" s="24">
        <v>4</v>
      </c>
      <c r="F139" s="24">
        <v>2</v>
      </c>
      <c r="G139" s="74">
        <v>3141</v>
      </c>
    </row>
    <row r="140" spans="1:7" ht="13.5" customHeight="1" x14ac:dyDescent="0.2">
      <c r="A140" s="140"/>
      <c r="B140" s="30" t="s">
        <v>15</v>
      </c>
      <c r="C140" s="24">
        <v>6</v>
      </c>
      <c r="D140" s="24">
        <v>195</v>
      </c>
      <c r="E140" s="24">
        <v>0</v>
      </c>
      <c r="F140" s="24">
        <v>0</v>
      </c>
      <c r="G140" s="74">
        <v>201</v>
      </c>
    </row>
    <row r="141" spans="1:7" ht="13.5" customHeight="1" x14ac:dyDescent="0.2">
      <c r="A141" s="141"/>
      <c r="B141" s="23" t="s">
        <v>19</v>
      </c>
      <c r="C141" s="32">
        <v>0</v>
      </c>
      <c r="D141" s="32">
        <v>16</v>
      </c>
      <c r="E141" s="32">
        <v>0</v>
      </c>
      <c r="F141" s="32">
        <v>2</v>
      </c>
      <c r="G141" s="76">
        <v>18</v>
      </c>
    </row>
    <row r="142" spans="1:7" ht="13.5" customHeight="1" x14ac:dyDescent="0.2">
      <c r="A142" s="142"/>
      <c r="B142" s="36" t="s">
        <v>20</v>
      </c>
      <c r="C142" s="34">
        <v>898</v>
      </c>
      <c r="D142" s="34">
        <v>7615</v>
      </c>
      <c r="E142" s="34">
        <v>82</v>
      </c>
      <c r="F142" s="34">
        <v>674</v>
      </c>
      <c r="G142" s="75">
        <v>9269</v>
      </c>
    </row>
    <row r="143" spans="1:7" ht="13.5" customHeight="1" x14ac:dyDescent="0.2">
      <c r="A143" s="127" t="s">
        <v>21</v>
      </c>
      <c r="B143" s="37" t="s">
        <v>43</v>
      </c>
      <c r="C143" s="39">
        <v>479012</v>
      </c>
      <c r="D143" s="39">
        <v>33767</v>
      </c>
      <c r="E143" s="39" t="s">
        <v>57</v>
      </c>
      <c r="F143" s="39">
        <v>0</v>
      </c>
      <c r="G143" s="38">
        <v>565007</v>
      </c>
    </row>
    <row r="144" spans="1:7" ht="13.5" customHeight="1" x14ac:dyDescent="0.2">
      <c r="A144" s="127"/>
      <c r="B144" s="41" t="s">
        <v>23</v>
      </c>
      <c r="C144" s="24">
        <v>172891</v>
      </c>
      <c r="D144" s="24">
        <v>0</v>
      </c>
      <c r="E144" s="24">
        <v>0</v>
      </c>
      <c r="F144" s="24">
        <v>0</v>
      </c>
      <c r="G144" s="74">
        <v>172891</v>
      </c>
    </row>
    <row r="145" spans="1:7" ht="13.5" customHeight="1" x14ac:dyDescent="0.2">
      <c r="A145" s="127"/>
      <c r="B145" s="41" t="s">
        <v>25</v>
      </c>
      <c r="C145" s="24">
        <v>228805</v>
      </c>
      <c r="D145" s="24">
        <v>15</v>
      </c>
      <c r="E145" s="24">
        <v>0</v>
      </c>
      <c r="F145" s="24">
        <v>0</v>
      </c>
      <c r="G145" s="74">
        <v>228820</v>
      </c>
    </row>
    <row r="146" spans="1:7" ht="13.5" customHeight="1" x14ac:dyDescent="0.2">
      <c r="A146" s="127"/>
      <c r="B146" s="41" t="s">
        <v>26</v>
      </c>
      <c r="C146" s="24">
        <v>77257</v>
      </c>
      <c r="D146" s="24">
        <v>30045</v>
      </c>
      <c r="E146" s="24">
        <v>52144</v>
      </c>
      <c r="F146" s="24">
        <v>0</v>
      </c>
      <c r="G146" s="74">
        <v>159446</v>
      </c>
    </row>
    <row r="147" spans="1:7" ht="13.5" customHeight="1" x14ac:dyDescent="0.2">
      <c r="A147" s="127"/>
      <c r="B147" s="41" t="s">
        <v>27</v>
      </c>
      <c r="C147" s="24">
        <v>0</v>
      </c>
      <c r="D147" s="24">
        <v>0</v>
      </c>
      <c r="E147" s="24">
        <v>79</v>
      </c>
      <c r="F147" s="24">
        <v>0</v>
      </c>
      <c r="G147" s="74">
        <v>79</v>
      </c>
    </row>
    <row r="148" spans="1:7" ht="13.5" customHeight="1" x14ac:dyDescent="0.2">
      <c r="A148" s="127"/>
      <c r="B148" s="42" t="s">
        <v>28</v>
      </c>
      <c r="C148" s="32">
        <v>0</v>
      </c>
      <c r="D148" s="32">
        <v>3771</v>
      </c>
      <c r="E148" s="32">
        <v>0</v>
      </c>
      <c r="F148" s="32">
        <v>0</v>
      </c>
      <c r="G148" s="76">
        <v>3771</v>
      </c>
    </row>
    <row r="149" spans="1:7" ht="13.5" customHeight="1" x14ac:dyDescent="0.2">
      <c r="A149" s="127"/>
      <c r="B149" s="30" t="s">
        <v>29</v>
      </c>
      <c r="C149" s="24">
        <v>10320</v>
      </c>
      <c r="D149" s="24">
        <v>793</v>
      </c>
      <c r="E149" s="24">
        <v>1</v>
      </c>
      <c r="F149" s="24">
        <v>0</v>
      </c>
      <c r="G149" s="74">
        <v>11114</v>
      </c>
    </row>
    <row r="150" spans="1:7" ht="13.5" customHeight="1" x14ac:dyDescent="0.2">
      <c r="A150" s="127"/>
      <c r="B150" s="23"/>
      <c r="C150" s="32"/>
      <c r="D150" s="32"/>
      <c r="E150" s="32"/>
      <c r="F150" s="32"/>
      <c r="G150" s="76"/>
    </row>
    <row r="151" spans="1:7" ht="13.5" customHeight="1" thickBot="1" x14ac:dyDescent="0.25">
      <c r="A151" s="128"/>
      <c r="B151" s="43" t="s">
        <v>30</v>
      </c>
      <c r="C151" s="44">
        <f>SUM(C144:C149)</f>
        <v>489273</v>
      </c>
      <c r="D151" s="44">
        <f t="shared" ref="D151:G151" si="5">SUM(D144:D149)</f>
        <v>34624</v>
      </c>
      <c r="E151" s="44">
        <f t="shared" si="5"/>
        <v>52224</v>
      </c>
      <c r="F151" s="44">
        <f t="shared" si="5"/>
        <v>0</v>
      </c>
      <c r="G151" s="77">
        <f t="shared" si="5"/>
        <v>576121</v>
      </c>
    </row>
    <row r="152" spans="1:7" ht="13.5" customHeight="1" thickTop="1" x14ac:dyDescent="0.25">
      <c r="A152" s="68" t="s">
        <v>31</v>
      </c>
      <c r="B152" s="69"/>
      <c r="C152" s="69"/>
      <c r="D152" s="69"/>
      <c r="E152" s="69"/>
      <c r="F152" s="69"/>
      <c r="G152" s="70"/>
    </row>
    <row r="153" spans="1:7" ht="13.5" customHeight="1" x14ac:dyDescent="0.25">
      <c r="A153" s="130" t="s">
        <v>58</v>
      </c>
      <c r="B153" s="130"/>
      <c r="C153" s="130"/>
      <c r="D153" s="130"/>
      <c r="E153" s="130"/>
      <c r="F153" s="130"/>
      <c r="G153" s="130"/>
    </row>
    <row r="154" spans="1:7" ht="13.5" customHeight="1" x14ac:dyDescent="0.25">
      <c r="A154" s="72" t="s">
        <v>59</v>
      </c>
      <c r="B154" s="69"/>
      <c r="C154" s="69"/>
      <c r="D154" s="69"/>
      <c r="E154" s="69"/>
      <c r="F154" s="69"/>
      <c r="G154" s="69"/>
    </row>
    <row r="155" spans="1:7" ht="13.5" customHeight="1" x14ac:dyDescent="0.25">
      <c r="A155" s="131" t="s">
        <v>60</v>
      </c>
      <c r="B155" s="131"/>
      <c r="C155" s="131"/>
      <c r="D155" s="131"/>
      <c r="E155" s="131"/>
      <c r="F155" s="131"/>
      <c r="G155" s="131"/>
    </row>
    <row r="156" spans="1:7" ht="13.5" customHeight="1" x14ac:dyDescent="0.25">
      <c r="A156" s="68" t="s">
        <v>34</v>
      </c>
      <c r="B156" s="69"/>
      <c r="C156" s="69"/>
      <c r="D156" s="69"/>
      <c r="E156" s="69"/>
      <c r="F156" s="69"/>
      <c r="G156" s="69"/>
    </row>
    <row r="159" spans="1:7" ht="13.5" customHeight="1" x14ac:dyDescent="0.2">
      <c r="A159" s="13" t="s">
        <v>61</v>
      </c>
      <c r="B159" s="48"/>
      <c r="C159" s="48"/>
      <c r="D159" s="48"/>
      <c r="E159" s="48"/>
      <c r="F159" s="48"/>
      <c r="G159" s="48"/>
    </row>
    <row r="160" spans="1:7" ht="13.5" customHeight="1" thickBot="1" x14ac:dyDescent="0.25">
      <c r="A160" s="78"/>
      <c r="B160" s="48"/>
      <c r="C160" s="48"/>
      <c r="D160" s="79"/>
      <c r="E160" s="79"/>
      <c r="F160" s="48"/>
      <c r="G160" s="78"/>
    </row>
    <row r="161" spans="1:7" ht="13.5" customHeight="1" x14ac:dyDescent="0.2">
      <c r="A161" s="135" t="s">
        <v>36</v>
      </c>
      <c r="B161" s="132"/>
      <c r="C161" s="134" t="s">
        <v>37</v>
      </c>
      <c r="D161" s="134"/>
      <c r="E161" s="134"/>
      <c r="F161" s="134"/>
      <c r="G161" s="132" t="s">
        <v>54</v>
      </c>
    </row>
    <row r="162" spans="1:7" ht="13.5" customHeight="1" thickBot="1" x14ac:dyDescent="0.25">
      <c r="A162" s="136"/>
      <c r="B162" s="133"/>
      <c r="C162" s="54" t="s">
        <v>39</v>
      </c>
      <c r="D162" s="54" t="s">
        <v>40</v>
      </c>
      <c r="E162" s="54" t="s">
        <v>55</v>
      </c>
      <c r="F162" s="54" t="s">
        <v>42</v>
      </c>
      <c r="G162" s="133"/>
    </row>
    <row r="163" spans="1:7" ht="13.5" customHeight="1" x14ac:dyDescent="0.2">
      <c r="A163" s="137" t="s">
        <v>56</v>
      </c>
      <c r="B163" s="19" t="s">
        <v>6</v>
      </c>
      <c r="C163" s="20">
        <v>70307</v>
      </c>
      <c r="D163" s="20">
        <v>108350</v>
      </c>
      <c r="E163" s="20">
        <v>0</v>
      </c>
      <c r="F163" s="20">
        <v>0</v>
      </c>
      <c r="G163" s="73">
        <v>178657</v>
      </c>
    </row>
    <row r="164" spans="1:7" ht="13.5" customHeight="1" x14ac:dyDescent="0.2">
      <c r="A164" s="127"/>
      <c r="B164" s="30" t="s">
        <v>7</v>
      </c>
      <c r="C164" s="24">
        <v>88</v>
      </c>
      <c r="D164" s="24">
        <v>1997</v>
      </c>
      <c r="E164" s="24">
        <v>0</v>
      </c>
      <c r="F164" s="24">
        <v>0</v>
      </c>
      <c r="G164" s="74">
        <v>2085</v>
      </c>
    </row>
    <row r="165" spans="1:7" ht="13.5" customHeight="1" x14ac:dyDescent="0.2">
      <c r="A165" s="138"/>
      <c r="B165" s="26" t="s">
        <v>8</v>
      </c>
      <c r="C165" s="34">
        <f>C164+C163</f>
        <v>70395</v>
      </c>
      <c r="D165" s="34">
        <f t="shared" ref="D165:G165" si="6">D164+D163</f>
        <v>110347</v>
      </c>
      <c r="E165" s="34">
        <f t="shared" si="6"/>
        <v>0</v>
      </c>
      <c r="F165" s="34">
        <f t="shared" si="6"/>
        <v>0</v>
      </c>
      <c r="G165" s="75">
        <f t="shared" si="6"/>
        <v>180742</v>
      </c>
    </row>
    <row r="166" spans="1:7" ht="13.5" customHeight="1" x14ac:dyDescent="0.2">
      <c r="A166" s="139" t="s">
        <v>9</v>
      </c>
      <c r="B166" s="30" t="s">
        <v>10</v>
      </c>
      <c r="C166" s="24">
        <v>239</v>
      </c>
      <c r="D166" s="24">
        <v>115</v>
      </c>
      <c r="E166" s="24">
        <v>19</v>
      </c>
      <c r="F166" s="24">
        <v>37</v>
      </c>
      <c r="G166" s="74">
        <v>410</v>
      </c>
    </row>
    <row r="167" spans="1:7" ht="13.5" customHeight="1" x14ac:dyDescent="0.2">
      <c r="A167" s="140"/>
      <c r="B167" s="30" t="s">
        <v>11</v>
      </c>
      <c r="C167" s="24">
        <v>34</v>
      </c>
      <c r="D167" s="24">
        <v>236</v>
      </c>
      <c r="E167" s="24">
        <v>26</v>
      </c>
      <c r="F167" s="24">
        <v>69</v>
      </c>
      <c r="G167" s="74">
        <v>365</v>
      </c>
    </row>
    <row r="168" spans="1:7" ht="13.5" customHeight="1" x14ac:dyDescent="0.2">
      <c r="A168" s="140"/>
      <c r="B168" s="30" t="s">
        <v>12</v>
      </c>
      <c r="C168" s="24">
        <v>0</v>
      </c>
      <c r="D168" s="24">
        <v>294</v>
      </c>
      <c r="E168" s="24">
        <v>50</v>
      </c>
      <c r="F168" s="24">
        <v>55</v>
      </c>
      <c r="G168" s="74">
        <v>399</v>
      </c>
    </row>
    <row r="169" spans="1:7" ht="13.5" customHeight="1" x14ac:dyDescent="0.2">
      <c r="A169" s="140"/>
      <c r="B169" s="30" t="s">
        <v>13</v>
      </c>
      <c r="C169" s="24">
        <v>4</v>
      </c>
      <c r="D169" s="24">
        <v>564</v>
      </c>
      <c r="E169" s="24">
        <v>19</v>
      </c>
      <c r="F169" s="24">
        <v>80</v>
      </c>
      <c r="G169" s="74">
        <v>667</v>
      </c>
    </row>
    <row r="170" spans="1:7" ht="13.5" customHeight="1" x14ac:dyDescent="0.2">
      <c r="A170" s="140"/>
      <c r="B170" s="30" t="s">
        <v>14</v>
      </c>
      <c r="C170" s="24">
        <v>13</v>
      </c>
      <c r="D170" s="24">
        <v>595</v>
      </c>
      <c r="E170" s="24">
        <v>27</v>
      </c>
      <c r="F170" s="24">
        <v>70</v>
      </c>
      <c r="G170" s="74">
        <v>705</v>
      </c>
    </row>
    <row r="171" spans="1:7" ht="13.5" customHeight="1" x14ac:dyDescent="0.2">
      <c r="A171" s="140"/>
      <c r="B171" s="30" t="s">
        <v>15</v>
      </c>
      <c r="C171" s="24">
        <v>1</v>
      </c>
      <c r="D171" s="24">
        <v>231</v>
      </c>
      <c r="E171" s="24">
        <v>21</v>
      </c>
      <c r="F171" s="24">
        <v>91</v>
      </c>
      <c r="G171" s="74">
        <v>344</v>
      </c>
    </row>
    <row r="172" spans="1:7" ht="13.5" customHeight="1" x14ac:dyDescent="0.2">
      <c r="A172" s="141"/>
      <c r="B172" s="23" t="s">
        <v>19</v>
      </c>
      <c r="C172" s="32">
        <v>0</v>
      </c>
      <c r="D172" s="32">
        <v>63</v>
      </c>
      <c r="E172" s="32">
        <v>0</v>
      </c>
      <c r="F172" s="32">
        <v>28</v>
      </c>
      <c r="G172" s="76">
        <v>91</v>
      </c>
    </row>
    <row r="173" spans="1:7" ht="13.5" customHeight="1" x14ac:dyDescent="0.2">
      <c r="A173" s="142"/>
      <c r="B173" s="26" t="s">
        <v>17</v>
      </c>
      <c r="C173" s="34">
        <v>291</v>
      </c>
      <c r="D173" s="34">
        <v>2098</v>
      </c>
      <c r="E173" s="34">
        <v>162</v>
      </c>
      <c r="F173" s="34">
        <v>430</v>
      </c>
      <c r="G173" s="75">
        <v>2981</v>
      </c>
    </row>
    <row r="174" spans="1:7" ht="13.5" customHeight="1" x14ac:dyDescent="0.2">
      <c r="A174" s="139" t="s">
        <v>18</v>
      </c>
      <c r="B174" s="30" t="s">
        <v>10</v>
      </c>
      <c r="C174" s="24">
        <v>417</v>
      </c>
      <c r="D174" s="24">
        <v>677</v>
      </c>
      <c r="E174" s="24">
        <v>5</v>
      </c>
      <c r="F174" s="24">
        <v>496</v>
      </c>
      <c r="G174" s="74">
        <v>1595</v>
      </c>
    </row>
    <row r="175" spans="1:7" ht="13.5" customHeight="1" x14ac:dyDescent="0.2">
      <c r="A175" s="140"/>
      <c r="B175" s="30" t="s">
        <v>11</v>
      </c>
      <c r="C175" s="24">
        <v>50</v>
      </c>
      <c r="D175" s="24">
        <v>751</v>
      </c>
      <c r="E175" s="24">
        <v>16</v>
      </c>
      <c r="F175" s="24">
        <v>38</v>
      </c>
      <c r="G175" s="74">
        <v>855</v>
      </c>
    </row>
    <row r="176" spans="1:7" ht="13.5" customHeight="1" x14ac:dyDescent="0.2">
      <c r="A176" s="140"/>
      <c r="B176" s="30" t="s">
        <v>12</v>
      </c>
      <c r="C176" s="24">
        <v>62</v>
      </c>
      <c r="D176" s="24">
        <v>501</v>
      </c>
      <c r="E176" s="24">
        <v>59</v>
      </c>
      <c r="F176" s="24">
        <v>119</v>
      </c>
      <c r="G176" s="74">
        <v>741</v>
      </c>
    </row>
    <row r="177" spans="1:7" ht="13.5" customHeight="1" x14ac:dyDescent="0.2">
      <c r="A177" s="140"/>
      <c r="B177" s="30" t="s">
        <v>13</v>
      </c>
      <c r="C177" s="24">
        <v>18</v>
      </c>
      <c r="D177" s="24">
        <v>452</v>
      </c>
      <c r="E177" s="24">
        <v>29</v>
      </c>
      <c r="F177" s="24">
        <v>25</v>
      </c>
      <c r="G177" s="74">
        <v>524</v>
      </c>
    </row>
    <row r="178" spans="1:7" ht="13.5" customHeight="1" x14ac:dyDescent="0.2">
      <c r="A178" s="140"/>
      <c r="B178" s="30" t="s">
        <v>14</v>
      </c>
      <c r="C178" s="24">
        <v>0</v>
      </c>
      <c r="D178" s="24">
        <v>233</v>
      </c>
      <c r="E178" s="24">
        <v>6</v>
      </c>
      <c r="F178" s="24">
        <v>2</v>
      </c>
      <c r="G178" s="74">
        <v>241</v>
      </c>
    </row>
    <row r="179" spans="1:7" ht="13.5" customHeight="1" x14ac:dyDescent="0.2">
      <c r="A179" s="140"/>
      <c r="B179" s="30" t="s">
        <v>15</v>
      </c>
      <c r="C179" s="24">
        <v>0</v>
      </c>
      <c r="D179" s="24">
        <v>62</v>
      </c>
      <c r="E179" s="24">
        <v>1</v>
      </c>
      <c r="F179" s="24">
        <v>0</v>
      </c>
      <c r="G179" s="74">
        <v>63</v>
      </c>
    </row>
    <row r="180" spans="1:7" ht="13.5" customHeight="1" x14ac:dyDescent="0.2">
      <c r="A180" s="141"/>
      <c r="B180" s="23" t="s">
        <v>19</v>
      </c>
      <c r="C180" s="32">
        <v>0</v>
      </c>
      <c r="D180" s="32">
        <v>13</v>
      </c>
      <c r="E180" s="32">
        <v>0</v>
      </c>
      <c r="F180" s="32">
        <v>2</v>
      </c>
      <c r="G180" s="76">
        <v>15</v>
      </c>
    </row>
    <row r="181" spans="1:7" ht="13.5" customHeight="1" x14ac:dyDescent="0.2">
      <c r="A181" s="142"/>
      <c r="B181" s="36" t="s">
        <v>20</v>
      </c>
      <c r="C181" s="28">
        <v>547</v>
      </c>
      <c r="D181" s="28">
        <v>2689</v>
      </c>
      <c r="E181" s="28">
        <v>116</v>
      </c>
      <c r="F181" s="28">
        <v>682</v>
      </c>
      <c r="G181" s="27">
        <v>4034</v>
      </c>
    </row>
    <row r="182" spans="1:7" ht="13.5" customHeight="1" x14ac:dyDescent="0.2">
      <c r="A182" s="126" t="s">
        <v>21</v>
      </c>
      <c r="B182" s="80" t="s">
        <v>43</v>
      </c>
      <c r="C182" s="81">
        <v>417983</v>
      </c>
      <c r="D182" s="82">
        <v>12055</v>
      </c>
      <c r="E182" s="82" t="s">
        <v>62</v>
      </c>
      <c r="F182" s="82">
        <v>0</v>
      </c>
      <c r="G182" s="83">
        <v>458730</v>
      </c>
    </row>
    <row r="183" spans="1:7" ht="13.5" customHeight="1" x14ac:dyDescent="0.2">
      <c r="A183" s="127"/>
      <c r="B183" s="84" t="s">
        <v>23</v>
      </c>
      <c r="C183" s="85">
        <v>191314</v>
      </c>
      <c r="D183" s="86">
        <v>0</v>
      </c>
      <c r="E183" s="86">
        <v>0</v>
      </c>
      <c r="F183" s="86">
        <v>0</v>
      </c>
      <c r="G183" s="87">
        <v>191314</v>
      </c>
    </row>
    <row r="184" spans="1:7" ht="13.5" customHeight="1" x14ac:dyDescent="0.2">
      <c r="A184" s="127"/>
      <c r="B184" s="41" t="s">
        <v>25</v>
      </c>
      <c r="C184" s="24">
        <v>157959</v>
      </c>
      <c r="D184" s="31">
        <v>0</v>
      </c>
      <c r="E184" s="31">
        <v>0</v>
      </c>
      <c r="F184" s="31">
        <v>0</v>
      </c>
      <c r="G184" s="63">
        <v>157959</v>
      </c>
    </row>
    <row r="185" spans="1:7" ht="13.5" customHeight="1" x14ac:dyDescent="0.2">
      <c r="A185" s="127"/>
      <c r="B185" s="41" t="s">
        <v>26</v>
      </c>
      <c r="C185" s="24">
        <v>68710</v>
      </c>
      <c r="D185" s="31">
        <v>11275</v>
      </c>
      <c r="E185" s="31">
        <v>28692</v>
      </c>
      <c r="F185" s="31">
        <v>0</v>
      </c>
      <c r="G185" s="63">
        <v>108677</v>
      </c>
    </row>
    <row r="186" spans="1:7" ht="13.5" customHeight="1" x14ac:dyDescent="0.2">
      <c r="A186" s="127"/>
      <c r="B186" s="30" t="s">
        <v>27</v>
      </c>
      <c r="C186" s="24">
        <v>0</v>
      </c>
      <c r="D186" s="24">
        <v>0</v>
      </c>
      <c r="E186" s="24">
        <v>0</v>
      </c>
      <c r="F186" s="24">
        <v>0</v>
      </c>
      <c r="G186" s="74">
        <v>0</v>
      </c>
    </row>
    <row r="187" spans="1:7" ht="13.5" customHeight="1" x14ac:dyDescent="0.2">
      <c r="A187" s="127"/>
      <c r="B187" s="42" t="s">
        <v>28</v>
      </c>
      <c r="C187" s="32">
        <v>0</v>
      </c>
      <c r="D187" s="32">
        <v>780</v>
      </c>
      <c r="E187" s="32">
        <v>0</v>
      </c>
      <c r="F187" s="32">
        <v>0</v>
      </c>
      <c r="G187" s="76">
        <v>780</v>
      </c>
    </row>
    <row r="188" spans="1:7" ht="13.5" customHeight="1" x14ac:dyDescent="0.2">
      <c r="A188" s="127"/>
      <c r="B188" s="30" t="s">
        <v>29</v>
      </c>
      <c r="C188" s="24">
        <v>11504</v>
      </c>
      <c r="D188" s="24">
        <v>768</v>
      </c>
      <c r="E188" s="24">
        <v>5</v>
      </c>
      <c r="F188" s="24">
        <v>0</v>
      </c>
      <c r="G188" s="74">
        <v>12277</v>
      </c>
    </row>
    <row r="189" spans="1:7" ht="13.5" customHeight="1" x14ac:dyDescent="0.2">
      <c r="A189" s="127"/>
      <c r="B189" s="23"/>
      <c r="C189" s="32"/>
      <c r="D189" s="32"/>
      <c r="E189" s="32"/>
      <c r="F189" s="32"/>
      <c r="G189" s="76"/>
    </row>
    <row r="190" spans="1:7" ht="13.5" customHeight="1" thickBot="1" x14ac:dyDescent="0.25">
      <c r="A190" s="128"/>
      <c r="B190" s="43" t="s">
        <v>30</v>
      </c>
      <c r="C190" s="44">
        <f>SUM(C183:C188)</f>
        <v>429487</v>
      </c>
      <c r="D190" s="44">
        <f t="shared" ref="D190:G190" si="7">SUM(D183:D188)</f>
        <v>12823</v>
      </c>
      <c r="E190" s="44">
        <f t="shared" si="7"/>
        <v>28697</v>
      </c>
      <c r="F190" s="44">
        <f t="shared" si="7"/>
        <v>0</v>
      </c>
      <c r="G190" s="77">
        <f t="shared" si="7"/>
        <v>471007</v>
      </c>
    </row>
    <row r="191" spans="1:7" ht="13.5" customHeight="1" thickTop="1" x14ac:dyDescent="0.25">
      <c r="A191" s="129" t="s">
        <v>63</v>
      </c>
      <c r="B191" s="129"/>
      <c r="C191" s="69"/>
      <c r="D191" s="69"/>
      <c r="E191" s="69"/>
      <c r="F191" s="69"/>
      <c r="G191" s="70"/>
    </row>
    <row r="192" spans="1:7" ht="13.5" customHeight="1" x14ac:dyDescent="0.25">
      <c r="A192" s="130" t="s">
        <v>58</v>
      </c>
      <c r="B192" s="130"/>
      <c r="C192" s="130"/>
      <c r="D192" s="130"/>
      <c r="E192" s="130"/>
      <c r="F192" s="130"/>
      <c r="G192" s="130"/>
    </row>
    <row r="193" spans="1:7" ht="13.5" customHeight="1" x14ac:dyDescent="0.25">
      <c r="A193" s="72" t="s">
        <v>59</v>
      </c>
      <c r="B193" s="69"/>
      <c r="C193" s="69"/>
      <c r="D193" s="69"/>
      <c r="E193" s="69"/>
      <c r="F193" s="69"/>
      <c r="G193" s="69"/>
    </row>
    <row r="194" spans="1:7" ht="13.5" customHeight="1" x14ac:dyDescent="0.25">
      <c r="A194" s="131" t="s">
        <v>60</v>
      </c>
      <c r="B194" s="131"/>
      <c r="C194" s="131"/>
      <c r="D194" s="131"/>
      <c r="E194" s="131"/>
      <c r="F194" s="131"/>
      <c r="G194" s="131"/>
    </row>
    <row r="195" spans="1:7" ht="13.5" customHeight="1" x14ac:dyDescent="0.25">
      <c r="A195" s="68" t="s">
        <v>34</v>
      </c>
      <c r="B195" s="69"/>
      <c r="C195" s="69"/>
      <c r="D195" s="69"/>
      <c r="E195" s="69"/>
      <c r="F195" s="69"/>
      <c r="G195" s="69"/>
    </row>
    <row r="198" spans="1:7" ht="13.5" customHeight="1" thickBot="1" x14ac:dyDescent="0.25">
      <c r="A198" s="13" t="s">
        <v>64</v>
      </c>
      <c r="B198" s="48"/>
      <c r="C198" s="48"/>
      <c r="D198" s="48"/>
      <c r="E198" s="48"/>
      <c r="F198" s="48"/>
      <c r="G198" s="8"/>
    </row>
    <row r="199" spans="1:7" ht="13.5" customHeight="1" thickBot="1" x14ac:dyDescent="0.25">
      <c r="A199" s="51"/>
      <c r="B199" s="52"/>
      <c r="C199" s="52"/>
      <c r="D199" s="52"/>
      <c r="E199" s="52"/>
      <c r="F199" s="52"/>
      <c r="G199" s="51"/>
    </row>
    <row r="200" spans="1:7" ht="13.5" customHeight="1" x14ac:dyDescent="0.2">
      <c r="A200" s="132" t="s">
        <v>36</v>
      </c>
      <c r="B200" s="132"/>
      <c r="C200" s="134" t="s">
        <v>37</v>
      </c>
      <c r="D200" s="134"/>
      <c r="E200" s="134"/>
      <c r="F200" s="134"/>
      <c r="G200" s="132" t="s">
        <v>54</v>
      </c>
    </row>
    <row r="201" spans="1:7" ht="13.5" customHeight="1" thickBot="1" x14ac:dyDescent="0.25">
      <c r="A201" s="133"/>
      <c r="B201" s="133"/>
      <c r="C201" s="54" t="s">
        <v>39</v>
      </c>
      <c r="D201" s="54" t="s">
        <v>40</v>
      </c>
      <c r="E201" s="54" t="s">
        <v>65</v>
      </c>
      <c r="F201" s="54" t="s">
        <v>42</v>
      </c>
      <c r="G201" s="133"/>
    </row>
    <row r="202" spans="1:7" ht="13.5" customHeight="1" x14ac:dyDescent="0.2">
      <c r="A202" s="110" t="s">
        <v>66</v>
      </c>
      <c r="B202" s="19" t="s">
        <v>6</v>
      </c>
      <c r="C202" s="20">
        <v>57721</v>
      </c>
      <c r="D202" s="20">
        <v>99042</v>
      </c>
      <c r="E202" s="20">
        <v>0</v>
      </c>
      <c r="F202" s="20">
        <v>0</v>
      </c>
      <c r="G202" s="73">
        <v>156763</v>
      </c>
    </row>
    <row r="203" spans="1:7" ht="13.5" customHeight="1" x14ac:dyDescent="0.2">
      <c r="A203" s="107"/>
      <c r="B203" s="30" t="s">
        <v>7</v>
      </c>
      <c r="C203" s="24">
        <v>103</v>
      </c>
      <c r="D203" s="24">
        <v>2457</v>
      </c>
      <c r="E203" s="24">
        <v>0</v>
      </c>
      <c r="F203" s="24">
        <v>0</v>
      </c>
      <c r="G203" s="74">
        <v>2560</v>
      </c>
    </row>
    <row r="204" spans="1:7" ht="13.5" customHeight="1" x14ac:dyDescent="0.2">
      <c r="A204" s="111"/>
      <c r="B204" s="26" t="s">
        <v>67</v>
      </c>
      <c r="C204" s="34">
        <f>SUM(C202:C203)</f>
        <v>57824</v>
      </c>
      <c r="D204" s="34">
        <f t="shared" ref="D204:G204" si="8">SUM(D202:D203)</f>
        <v>101499</v>
      </c>
      <c r="E204" s="34">
        <f t="shared" si="8"/>
        <v>0</v>
      </c>
      <c r="F204" s="34">
        <f t="shared" si="8"/>
        <v>0</v>
      </c>
      <c r="G204" s="75">
        <f t="shared" si="8"/>
        <v>159323</v>
      </c>
    </row>
    <row r="205" spans="1:7" ht="13.5" customHeight="1" x14ac:dyDescent="0.2">
      <c r="A205" s="106" t="s">
        <v>68</v>
      </c>
      <c r="B205" s="30" t="s">
        <v>10</v>
      </c>
      <c r="C205" s="24">
        <v>197</v>
      </c>
      <c r="D205" s="24">
        <v>189</v>
      </c>
      <c r="E205" s="24">
        <v>29</v>
      </c>
      <c r="F205" s="24">
        <v>47</v>
      </c>
      <c r="G205" s="74">
        <v>462</v>
      </c>
    </row>
    <row r="206" spans="1:7" ht="13.5" customHeight="1" x14ac:dyDescent="0.2">
      <c r="A206" s="115"/>
      <c r="B206" s="30" t="s">
        <v>11</v>
      </c>
      <c r="C206" s="24">
        <v>52</v>
      </c>
      <c r="D206" s="24">
        <v>365</v>
      </c>
      <c r="E206" s="24">
        <v>37</v>
      </c>
      <c r="F206" s="24">
        <v>79</v>
      </c>
      <c r="G206" s="74">
        <v>533</v>
      </c>
    </row>
    <row r="207" spans="1:7" ht="13.5" customHeight="1" x14ac:dyDescent="0.2">
      <c r="A207" s="115"/>
      <c r="B207" s="30" t="s">
        <v>12</v>
      </c>
      <c r="C207" s="24">
        <v>0</v>
      </c>
      <c r="D207" s="24">
        <v>414</v>
      </c>
      <c r="E207" s="24">
        <v>84</v>
      </c>
      <c r="F207" s="24">
        <v>62</v>
      </c>
      <c r="G207" s="74">
        <v>560</v>
      </c>
    </row>
    <row r="208" spans="1:7" ht="13.5" customHeight="1" x14ac:dyDescent="0.2">
      <c r="A208" s="115"/>
      <c r="B208" s="23" t="s">
        <v>13</v>
      </c>
      <c r="C208" s="32">
        <v>0</v>
      </c>
      <c r="D208" s="32">
        <v>463</v>
      </c>
      <c r="E208" s="32">
        <v>30</v>
      </c>
      <c r="F208" s="32">
        <v>64</v>
      </c>
      <c r="G208" s="76">
        <v>557</v>
      </c>
    </row>
    <row r="209" spans="1:7" ht="13.5" customHeight="1" x14ac:dyDescent="0.2">
      <c r="A209" s="115"/>
      <c r="B209" s="30" t="s">
        <v>14</v>
      </c>
      <c r="C209" s="24">
        <v>0</v>
      </c>
      <c r="D209" s="24">
        <v>360</v>
      </c>
      <c r="E209" s="24">
        <v>5</v>
      </c>
      <c r="F209" s="24">
        <v>71</v>
      </c>
      <c r="G209" s="74">
        <v>436</v>
      </c>
    </row>
    <row r="210" spans="1:7" ht="13.5" customHeight="1" x14ac:dyDescent="0.2">
      <c r="A210" s="115"/>
      <c r="B210" s="30" t="s">
        <v>15</v>
      </c>
      <c r="C210" s="24">
        <v>0</v>
      </c>
      <c r="D210" s="24">
        <v>177</v>
      </c>
      <c r="E210" s="24">
        <v>0</v>
      </c>
      <c r="F210" s="24">
        <v>68</v>
      </c>
      <c r="G210" s="74">
        <v>245</v>
      </c>
    </row>
    <row r="211" spans="1:7" ht="13.5" customHeight="1" x14ac:dyDescent="0.2">
      <c r="A211" s="116"/>
      <c r="B211" s="23" t="s">
        <v>19</v>
      </c>
      <c r="C211" s="32">
        <v>0</v>
      </c>
      <c r="D211" s="32">
        <v>29</v>
      </c>
      <c r="E211" s="32">
        <v>0</v>
      </c>
      <c r="F211" s="32">
        <v>11</v>
      </c>
      <c r="G211" s="76">
        <v>40</v>
      </c>
    </row>
    <row r="212" spans="1:7" ht="13.5" customHeight="1" x14ac:dyDescent="0.2">
      <c r="A212" s="117"/>
      <c r="B212" s="26" t="s">
        <v>69</v>
      </c>
      <c r="C212" s="34">
        <v>249</v>
      </c>
      <c r="D212" s="34">
        <v>1997</v>
      </c>
      <c r="E212" s="34">
        <v>185</v>
      </c>
      <c r="F212" s="34">
        <v>402</v>
      </c>
      <c r="G212" s="75">
        <v>2833</v>
      </c>
    </row>
    <row r="213" spans="1:7" ht="13.5" customHeight="1" x14ac:dyDescent="0.2">
      <c r="A213" s="120" t="s">
        <v>70</v>
      </c>
      <c r="B213" s="30" t="s">
        <v>10</v>
      </c>
      <c r="C213" s="24">
        <v>131</v>
      </c>
      <c r="D213" s="24">
        <v>1400</v>
      </c>
      <c r="E213" s="24">
        <v>6</v>
      </c>
      <c r="F213" s="24">
        <v>2</v>
      </c>
      <c r="G213" s="74">
        <v>1539</v>
      </c>
    </row>
    <row r="214" spans="1:7" ht="13.5" customHeight="1" x14ac:dyDescent="0.2">
      <c r="A214" s="121"/>
      <c r="B214" s="30" t="s">
        <v>11</v>
      </c>
      <c r="C214" s="24">
        <v>6</v>
      </c>
      <c r="D214" s="24">
        <v>628</v>
      </c>
      <c r="E214" s="24">
        <v>7</v>
      </c>
      <c r="F214" s="24">
        <v>7</v>
      </c>
      <c r="G214" s="74">
        <v>648</v>
      </c>
    </row>
    <row r="215" spans="1:7" ht="13.5" customHeight="1" x14ac:dyDescent="0.2">
      <c r="A215" s="121"/>
      <c r="B215" s="30" t="s">
        <v>12</v>
      </c>
      <c r="C215" s="24">
        <v>28</v>
      </c>
      <c r="D215" s="24">
        <v>351</v>
      </c>
      <c r="E215" s="24">
        <v>79</v>
      </c>
      <c r="F215" s="24">
        <v>14</v>
      </c>
      <c r="G215" s="74">
        <v>472</v>
      </c>
    </row>
    <row r="216" spans="1:7" ht="13.5" customHeight="1" x14ac:dyDescent="0.2">
      <c r="A216" s="121"/>
      <c r="B216" s="23" t="s">
        <v>13</v>
      </c>
      <c r="C216" s="32">
        <v>1</v>
      </c>
      <c r="D216" s="32">
        <v>110</v>
      </c>
      <c r="E216" s="32">
        <v>24</v>
      </c>
      <c r="F216" s="32">
        <v>6</v>
      </c>
      <c r="G216" s="76">
        <v>141</v>
      </c>
    </row>
    <row r="217" spans="1:7" ht="13.5" customHeight="1" x14ac:dyDescent="0.2">
      <c r="A217" s="121"/>
      <c r="B217" s="30" t="s">
        <v>14</v>
      </c>
      <c r="C217" s="24">
        <v>1</v>
      </c>
      <c r="D217" s="24">
        <v>28</v>
      </c>
      <c r="E217" s="24">
        <v>33</v>
      </c>
      <c r="F217" s="24">
        <v>5</v>
      </c>
      <c r="G217" s="74">
        <v>67</v>
      </c>
    </row>
    <row r="218" spans="1:7" ht="13.5" customHeight="1" x14ac:dyDescent="0.2">
      <c r="A218" s="121"/>
      <c r="B218" s="30" t="s">
        <v>15</v>
      </c>
      <c r="C218" s="24">
        <v>0</v>
      </c>
      <c r="D218" s="24">
        <v>29</v>
      </c>
      <c r="E218" s="24">
        <v>16</v>
      </c>
      <c r="F218" s="24">
        <v>1</v>
      </c>
      <c r="G218" s="74">
        <v>46</v>
      </c>
    </row>
    <row r="219" spans="1:7" ht="13.5" customHeight="1" x14ac:dyDescent="0.2">
      <c r="A219" s="122"/>
      <c r="B219" s="23" t="s">
        <v>19</v>
      </c>
      <c r="C219" s="32">
        <v>0</v>
      </c>
      <c r="D219" s="32">
        <v>3</v>
      </c>
      <c r="E219" s="32">
        <v>0</v>
      </c>
      <c r="F219" s="32">
        <v>2</v>
      </c>
      <c r="G219" s="76">
        <v>5</v>
      </c>
    </row>
    <row r="220" spans="1:7" ht="13.5" customHeight="1" x14ac:dyDescent="0.2">
      <c r="A220" s="123"/>
      <c r="B220" s="36" t="s">
        <v>71</v>
      </c>
      <c r="C220" s="28">
        <v>167</v>
      </c>
      <c r="D220" s="28">
        <v>2549</v>
      </c>
      <c r="E220" s="28">
        <v>165</v>
      </c>
      <c r="F220" s="28">
        <v>37</v>
      </c>
      <c r="G220" s="27">
        <v>2918</v>
      </c>
    </row>
    <row r="221" spans="1:7" ht="13.5" customHeight="1" x14ac:dyDescent="0.2">
      <c r="A221" s="124" t="s">
        <v>72</v>
      </c>
      <c r="B221" s="23" t="s">
        <v>43</v>
      </c>
      <c r="C221" s="32">
        <v>287055</v>
      </c>
      <c r="D221" s="32">
        <v>7655</v>
      </c>
      <c r="E221" s="32">
        <v>33272</v>
      </c>
      <c r="F221" s="32">
        <v>0</v>
      </c>
      <c r="G221" s="76">
        <v>327982</v>
      </c>
    </row>
    <row r="222" spans="1:7" ht="13.5" customHeight="1" x14ac:dyDescent="0.2">
      <c r="A222" s="124"/>
      <c r="B222" s="30" t="s">
        <v>73</v>
      </c>
      <c r="C222" s="24">
        <v>133327</v>
      </c>
      <c r="D222" s="24">
        <v>0</v>
      </c>
      <c r="E222" s="24">
        <v>0</v>
      </c>
      <c r="F222" s="24">
        <v>0</v>
      </c>
      <c r="G222" s="74">
        <v>133327</v>
      </c>
    </row>
    <row r="223" spans="1:7" ht="13.5" customHeight="1" x14ac:dyDescent="0.2">
      <c r="A223" s="124"/>
      <c r="B223" s="30" t="s">
        <v>74</v>
      </c>
      <c r="C223" s="24">
        <v>104755</v>
      </c>
      <c r="D223" s="24">
        <v>0</v>
      </c>
      <c r="E223" s="24">
        <v>0</v>
      </c>
      <c r="F223" s="24">
        <v>0</v>
      </c>
      <c r="G223" s="74">
        <v>104755</v>
      </c>
    </row>
    <row r="224" spans="1:7" ht="13.5" customHeight="1" x14ac:dyDescent="0.2">
      <c r="A224" s="124"/>
      <c r="B224" s="30" t="s">
        <v>75</v>
      </c>
      <c r="C224" s="24">
        <v>48973</v>
      </c>
      <c r="D224" s="24">
        <v>7566</v>
      </c>
      <c r="E224" s="24">
        <v>33272</v>
      </c>
      <c r="F224" s="24">
        <v>0</v>
      </c>
      <c r="G224" s="74">
        <v>89811</v>
      </c>
    </row>
    <row r="225" spans="1:7" ht="13.5" customHeight="1" x14ac:dyDescent="0.2">
      <c r="A225" s="124"/>
      <c r="B225" s="30" t="s">
        <v>76</v>
      </c>
      <c r="C225" s="24">
        <v>0</v>
      </c>
      <c r="D225" s="24">
        <v>0</v>
      </c>
      <c r="E225" s="24">
        <v>0</v>
      </c>
      <c r="F225" s="24">
        <v>0</v>
      </c>
      <c r="G225" s="74">
        <v>0</v>
      </c>
    </row>
    <row r="226" spans="1:7" ht="13.5" customHeight="1" x14ac:dyDescent="0.2">
      <c r="A226" s="124"/>
      <c r="B226" s="42" t="s">
        <v>28</v>
      </c>
      <c r="C226" s="32">
        <v>0</v>
      </c>
      <c r="D226" s="32">
        <v>89</v>
      </c>
      <c r="E226" s="32">
        <v>0</v>
      </c>
      <c r="F226" s="32">
        <v>0</v>
      </c>
      <c r="G226" s="76">
        <v>89</v>
      </c>
    </row>
    <row r="227" spans="1:7" ht="13.5" customHeight="1" x14ac:dyDescent="0.2">
      <c r="A227" s="124"/>
      <c r="B227" s="30" t="s">
        <v>29</v>
      </c>
      <c r="C227" s="24">
        <v>15788</v>
      </c>
      <c r="D227" s="24">
        <v>48</v>
      </c>
      <c r="E227" s="24">
        <v>13</v>
      </c>
      <c r="F227" s="24">
        <v>0</v>
      </c>
      <c r="G227" s="74">
        <v>15849</v>
      </c>
    </row>
    <row r="228" spans="1:7" ht="13.5" customHeight="1" x14ac:dyDescent="0.2">
      <c r="A228" s="125"/>
      <c r="B228" s="23"/>
      <c r="C228" s="32"/>
      <c r="D228" s="32"/>
      <c r="E228" s="32"/>
      <c r="F228" s="32"/>
      <c r="G228" s="76"/>
    </row>
    <row r="229" spans="1:7" ht="13.5" customHeight="1" thickBot="1" x14ac:dyDescent="0.25">
      <c r="A229" s="88"/>
      <c r="B229" s="43" t="s">
        <v>77</v>
      </c>
      <c r="C229" s="44">
        <f>SUM(C222:C227)</f>
        <v>302843</v>
      </c>
      <c r="D229" s="44">
        <f t="shared" ref="D229:G229" si="9">SUM(D222:D227)</f>
        <v>7703</v>
      </c>
      <c r="E229" s="44">
        <f t="shared" si="9"/>
        <v>33285</v>
      </c>
      <c r="F229" s="44">
        <f t="shared" si="9"/>
        <v>0</v>
      </c>
      <c r="G229" s="77">
        <f t="shared" si="9"/>
        <v>343831</v>
      </c>
    </row>
    <row r="230" spans="1:7" ht="13.5" customHeight="1" thickTop="1" x14ac:dyDescent="0.25">
      <c r="A230" s="68" t="s">
        <v>31</v>
      </c>
      <c r="B230" s="89"/>
      <c r="C230" s="89"/>
      <c r="D230" s="89"/>
      <c r="E230" s="89"/>
      <c r="F230" s="90"/>
      <c r="G230" s="90"/>
    </row>
    <row r="231" spans="1:7" ht="13.5" customHeight="1" x14ac:dyDescent="0.25">
      <c r="A231" s="72" t="s">
        <v>32</v>
      </c>
      <c r="B231" s="8"/>
      <c r="C231" s="9"/>
      <c r="D231" s="8"/>
      <c r="E231" s="8"/>
      <c r="F231" s="8"/>
      <c r="G231" s="8"/>
    </row>
    <row r="232" spans="1:7" ht="13.5" customHeight="1" x14ac:dyDescent="0.25">
      <c r="A232" s="91" t="s">
        <v>34</v>
      </c>
      <c r="B232" s="90"/>
      <c r="C232" s="90"/>
      <c r="D232" s="90"/>
      <c r="E232" s="90"/>
      <c r="F232" s="90"/>
      <c r="G232" s="90"/>
    </row>
    <row r="235" spans="1:7" ht="13.5" customHeight="1" thickBot="1" x14ac:dyDescent="0.25">
      <c r="A235" s="13" t="s">
        <v>78</v>
      </c>
      <c r="B235" s="48"/>
      <c r="C235" s="48"/>
      <c r="D235" s="48"/>
      <c r="E235" s="48"/>
      <c r="F235" s="48"/>
      <c r="G235" s="8"/>
    </row>
    <row r="236" spans="1:7" ht="13.5" customHeight="1" thickBot="1" x14ac:dyDescent="0.25">
      <c r="A236" s="51"/>
      <c r="B236" s="52"/>
      <c r="C236" s="52"/>
      <c r="D236" s="52"/>
      <c r="E236" s="52"/>
      <c r="F236" s="52"/>
      <c r="G236" s="51"/>
    </row>
    <row r="237" spans="1:7" ht="23.25" customHeight="1" thickBot="1" x14ac:dyDescent="0.25">
      <c r="A237" s="109" t="s">
        <v>79</v>
      </c>
      <c r="B237" s="109"/>
      <c r="C237" s="92" t="s">
        <v>39</v>
      </c>
      <c r="D237" s="92" t="s">
        <v>40</v>
      </c>
      <c r="E237" s="92" t="s">
        <v>48</v>
      </c>
      <c r="F237" s="92" t="s">
        <v>80</v>
      </c>
      <c r="G237" s="92" t="s">
        <v>54</v>
      </c>
    </row>
    <row r="238" spans="1:7" ht="13.5" customHeight="1" x14ac:dyDescent="0.2">
      <c r="A238" s="110" t="s">
        <v>81</v>
      </c>
      <c r="B238" s="93" t="s">
        <v>6</v>
      </c>
      <c r="C238" s="20">
        <v>58925</v>
      </c>
      <c r="D238" s="20">
        <v>105131</v>
      </c>
      <c r="E238" s="20">
        <v>0</v>
      </c>
      <c r="F238" s="20">
        <v>0</v>
      </c>
      <c r="G238" s="20">
        <v>164056</v>
      </c>
    </row>
    <row r="239" spans="1:7" ht="13.5" customHeight="1" x14ac:dyDescent="0.2">
      <c r="A239" s="107"/>
      <c r="B239" s="94" t="s">
        <v>7</v>
      </c>
      <c r="C239" s="24">
        <v>140</v>
      </c>
      <c r="D239" s="24">
        <v>602</v>
      </c>
      <c r="E239" s="24">
        <v>0</v>
      </c>
      <c r="F239" s="24">
        <v>0</v>
      </c>
      <c r="G239" s="24">
        <v>742</v>
      </c>
    </row>
    <row r="240" spans="1:7" ht="13.5" customHeight="1" x14ac:dyDescent="0.2">
      <c r="A240" s="111"/>
      <c r="B240" s="95" t="s">
        <v>67</v>
      </c>
      <c r="C240" s="34">
        <f>SUM(C238:C239)</f>
        <v>59065</v>
      </c>
      <c r="D240" s="34">
        <f t="shared" ref="D240:G240" si="10">SUM(D238:D239)</f>
        <v>105733</v>
      </c>
      <c r="E240" s="34">
        <f t="shared" si="10"/>
        <v>0</v>
      </c>
      <c r="F240" s="34">
        <f t="shared" si="10"/>
        <v>0</v>
      </c>
      <c r="G240" s="34">
        <f t="shared" si="10"/>
        <v>164798</v>
      </c>
    </row>
    <row r="241" spans="1:7" ht="13.5" customHeight="1" x14ac:dyDescent="0.2">
      <c r="A241" s="106" t="s">
        <v>68</v>
      </c>
      <c r="B241" s="94" t="s">
        <v>10</v>
      </c>
      <c r="C241" s="24">
        <v>12</v>
      </c>
      <c r="D241" s="24">
        <v>285</v>
      </c>
      <c r="E241" s="24">
        <v>110</v>
      </c>
      <c r="F241" s="24">
        <v>51</v>
      </c>
      <c r="G241" s="24">
        <v>458</v>
      </c>
    </row>
    <row r="242" spans="1:7" ht="13.5" customHeight="1" x14ac:dyDescent="0.2">
      <c r="A242" s="115"/>
      <c r="B242" s="94" t="s">
        <v>11</v>
      </c>
      <c r="C242" s="24">
        <v>74</v>
      </c>
      <c r="D242" s="24">
        <v>513</v>
      </c>
      <c r="E242" s="24">
        <v>70</v>
      </c>
      <c r="F242" s="24">
        <v>63</v>
      </c>
      <c r="G242" s="24">
        <v>720</v>
      </c>
    </row>
    <row r="243" spans="1:7" ht="13.5" customHeight="1" x14ac:dyDescent="0.2">
      <c r="A243" s="115"/>
      <c r="B243" s="94" t="s">
        <v>12</v>
      </c>
      <c r="C243" s="24">
        <v>0</v>
      </c>
      <c r="D243" s="24">
        <v>375</v>
      </c>
      <c r="E243" s="24">
        <v>91</v>
      </c>
      <c r="F243" s="24">
        <v>36</v>
      </c>
      <c r="G243" s="24">
        <v>502</v>
      </c>
    </row>
    <row r="244" spans="1:7" ht="13.5" customHeight="1" x14ac:dyDescent="0.2">
      <c r="A244" s="115"/>
      <c r="B244" s="96" t="s">
        <v>13</v>
      </c>
      <c r="C244" s="32">
        <v>0</v>
      </c>
      <c r="D244" s="32">
        <v>305</v>
      </c>
      <c r="E244" s="32">
        <v>21</v>
      </c>
      <c r="F244" s="32">
        <v>49</v>
      </c>
      <c r="G244" s="32">
        <v>375</v>
      </c>
    </row>
    <row r="245" spans="1:7" ht="13.5" customHeight="1" x14ac:dyDescent="0.2">
      <c r="A245" s="115"/>
      <c r="B245" s="94" t="s">
        <v>14</v>
      </c>
      <c r="C245" s="24">
        <v>0</v>
      </c>
      <c r="D245" s="24">
        <v>229</v>
      </c>
      <c r="E245" s="24">
        <v>31</v>
      </c>
      <c r="F245" s="24">
        <v>15</v>
      </c>
      <c r="G245" s="24">
        <v>275</v>
      </c>
    </row>
    <row r="246" spans="1:7" ht="13.5" customHeight="1" x14ac:dyDescent="0.2">
      <c r="A246" s="115"/>
      <c r="B246" s="94" t="s">
        <v>15</v>
      </c>
      <c r="C246" s="24">
        <v>0</v>
      </c>
      <c r="D246" s="24">
        <v>158</v>
      </c>
      <c r="E246" s="24">
        <v>5</v>
      </c>
      <c r="F246" s="24">
        <v>53</v>
      </c>
      <c r="G246" s="24">
        <v>216</v>
      </c>
    </row>
    <row r="247" spans="1:7" ht="13.5" customHeight="1" x14ac:dyDescent="0.2">
      <c r="A247" s="116"/>
      <c r="B247" s="96" t="s">
        <v>19</v>
      </c>
      <c r="C247" s="32">
        <v>0</v>
      </c>
      <c r="D247" s="32">
        <v>28</v>
      </c>
      <c r="E247" s="32">
        <v>0</v>
      </c>
      <c r="F247" s="32">
        <v>1</v>
      </c>
      <c r="G247" s="32">
        <v>29</v>
      </c>
    </row>
    <row r="248" spans="1:7" ht="13.5" customHeight="1" x14ac:dyDescent="0.2">
      <c r="A248" s="117"/>
      <c r="B248" s="95" t="s">
        <v>69</v>
      </c>
      <c r="C248" s="34">
        <v>86</v>
      </c>
      <c r="D248" s="34">
        <v>1893</v>
      </c>
      <c r="E248" s="34">
        <v>328</v>
      </c>
      <c r="F248" s="34">
        <v>268</v>
      </c>
      <c r="G248" s="34">
        <v>2575</v>
      </c>
    </row>
    <row r="249" spans="1:7" ht="13.5" customHeight="1" x14ac:dyDescent="0.2">
      <c r="A249" s="114" t="s">
        <v>70</v>
      </c>
      <c r="B249" s="94" t="s">
        <v>10</v>
      </c>
      <c r="C249" s="24">
        <v>1545</v>
      </c>
      <c r="D249" s="24">
        <v>562</v>
      </c>
      <c r="E249" s="24">
        <v>24</v>
      </c>
      <c r="F249" s="24">
        <v>8</v>
      </c>
      <c r="G249" s="24">
        <v>2139</v>
      </c>
    </row>
    <row r="250" spans="1:7" ht="13.5" customHeight="1" x14ac:dyDescent="0.2">
      <c r="A250" s="115"/>
      <c r="B250" s="94" t="s">
        <v>11</v>
      </c>
      <c r="C250" s="24">
        <v>15</v>
      </c>
      <c r="D250" s="24">
        <v>479</v>
      </c>
      <c r="E250" s="24">
        <v>92</v>
      </c>
      <c r="F250" s="24">
        <v>40</v>
      </c>
      <c r="G250" s="24">
        <v>626</v>
      </c>
    </row>
    <row r="251" spans="1:7" ht="13.5" customHeight="1" x14ac:dyDescent="0.2">
      <c r="A251" s="115"/>
      <c r="B251" s="94" t="s">
        <v>12</v>
      </c>
      <c r="C251" s="24">
        <v>3</v>
      </c>
      <c r="D251" s="24">
        <v>304</v>
      </c>
      <c r="E251" s="24">
        <v>63</v>
      </c>
      <c r="F251" s="24">
        <v>53</v>
      </c>
      <c r="G251" s="24">
        <v>423</v>
      </c>
    </row>
    <row r="252" spans="1:7" ht="13.5" customHeight="1" x14ac:dyDescent="0.2">
      <c r="A252" s="115"/>
      <c r="B252" s="96" t="s">
        <v>13</v>
      </c>
      <c r="C252" s="32">
        <v>0</v>
      </c>
      <c r="D252" s="32">
        <v>43</v>
      </c>
      <c r="E252" s="32">
        <v>7</v>
      </c>
      <c r="F252" s="32">
        <v>5</v>
      </c>
      <c r="G252" s="32">
        <v>55</v>
      </c>
    </row>
    <row r="253" spans="1:7" ht="13.5" customHeight="1" x14ac:dyDescent="0.2">
      <c r="A253" s="115"/>
      <c r="B253" s="94" t="s">
        <v>14</v>
      </c>
      <c r="C253" s="24">
        <v>0</v>
      </c>
      <c r="D253" s="24">
        <v>30</v>
      </c>
      <c r="E253" s="24">
        <v>3</v>
      </c>
      <c r="F253" s="24">
        <v>2</v>
      </c>
      <c r="G253" s="24">
        <v>35</v>
      </c>
    </row>
    <row r="254" spans="1:7" ht="13.5" customHeight="1" x14ac:dyDescent="0.2">
      <c r="A254" s="115"/>
      <c r="B254" s="94" t="s">
        <v>15</v>
      </c>
      <c r="C254" s="24">
        <v>0</v>
      </c>
      <c r="D254" s="24">
        <v>11</v>
      </c>
      <c r="E254" s="24">
        <v>1</v>
      </c>
      <c r="F254" s="24">
        <v>1</v>
      </c>
      <c r="G254" s="24">
        <v>13</v>
      </c>
    </row>
    <row r="255" spans="1:7" ht="13.5" customHeight="1" x14ac:dyDescent="0.2">
      <c r="A255" s="116"/>
      <c r="B255" s="96" t="s">
        <v>19</v>
      </c>
      <c r="C255" s="32">
        <v>0</v>
      </c>
      <c r="D255" s="32">
        <v>7</v>
      </c>
      <c r="E255" s="32">
        <v>0</v>
      </c>
      <c r="F255" s="32">
        <v>1</v>
      </c>
      <c r="G255" s="32">
        <v>8</v>
      </c>
    </row>
    <row r="256" spans="1:7" ht="13.5" customHeight="1" x14ac:dyDescent="0.2">
      <c r="A256" s="116"/>
      <c r="B256" s="97" t="s">
        <v>71</v>
      </c>
      <c r="C256" s="28">
        <v>1563</v>
      </c>
      <c r="D256" s="28">
        <v>1436</v>
      </c>
      <c r="E256" s="28">
        <v>190</v>
      </c>
      <c r="F256" s="28">
        <v>110</v>
      </c>
      <c r="G256" s="28">
        <v>3299</v>
      </c>
    </row>
    <row r="257" spans="1:7" ht="13.5" customHeight="1" x14ac:dyDescent="0.2">
      <c r="A257" s="112" t="s">
        <v>72</v>
      </c>
      <c r="B257" s="98" t="s">
        <v>73</v>
      </c>
      <c r="C257" s="81">
        <v>96702</v>
      </c>
      <c r="D257" s="81">
        <v>0</v>
      </c>
      <c r="E257" s="81">
        <v>0</v>
      </c>
      <c r="F257" s="81">
        <v>0</v>
      </c>
      <c r="G257" s="81">
        <v>96702</v>
      </c>
    </row>
    <row r="258" spans="1:7" ht="13.5" customHeight="1" x14ac:dyDescent="0.2">
      <c r="A258" s="118"/>
      <c r="B258" s="94" t="s">
        <v>74</v>
      </c>
      <c r="C258" s="24">
        <v>40474</v>
      </c>
      <c r="D258" s="24">
        <v>1722</v>
      </c>
      <c r="E258" s="24">
        <v>0</v>
      </c>
      <c r="F258" s="24">
        <v>0</v>
      </c>
      <c r="G258" s="24">
        <v>42196</v>
      </c>
    </row>
    <row r="259" spans="1:7" ht="13.5" customHeight="1" x14ac:dyDescent="0.2">
      <c r="A259" s="118"/>
      <c r="B259" s="96" t="s">
        <v>75</v>
      </c>
      <c r="C259" s="32">
        <v>28314</v>
      </c>
      <c r="D259" s="32">
        <v>1094</v>
      </c>
      <c r="E259" s="32">
        <v>16252</v>
      </c>
      <c r="F259" s="32">
        <v>0</v>
      </c>
      <c r="G259" s="32">
        <v>45660</v>
      </c>
    </row>
    <row r="260" spans="1:7" ht="13.5" customHeight="1" x14ac:dyDescent="0.2">
      <c r="A260" s="118"/>
      <c r="B260" s="94" t="s">
        <v>76</v>
      </c>
      <c r="C260" s="24">
        <v>0</v>
      </c>
      <c r="D260" s="24">
        <v>122</v>
      </c>
      <c r="E260" s="24">
        <v>836</v>
      </c>
      <c r="F260" s="24">
        <v>0</v>
      </c>
      <c r="G260" s="24">
        <v>958</v>
      </c>
    </row>
    <row r="261" spans="1:7" ht="13.5" customHeight="1" x14ac:dyDescent="0.2">
      <c r="A261" s="118"/>
      <c r="B261" s="94" t="s">
        <v>82</v>
      </c>
      <c r="C261" s="24">
        <v>23086</v>
      </c>
      <c r="D261" s="24">
        <v>25</v>
      </c>
      <c r="E261" s="24">
        <v>23</v>
      </c>
      <c r="F261" s="24">
        <v>0</v>
      </c>
      <c r="G261" s="24">
        <v>23134</v>
      </c>
    </row>
    <row r="262" spans="1:7" ht="13.5" customHeight="1" x14ac:dyDescent="0.2">
      <c r="A262" s="119"/>
      <c r="B262" s="96"/>
      <c r="C262" s="32"/>
      <c r="D262" s="32"/>
      <c r="E262" s="32"/>
      <c r="F262" s="32"/>
      <c r="G262" s="32"/>
    </row>
    <row r="263" spans="1:7" ht="13.5" customHeight="1" thickBot="1" x14ac:dyDescent="0.25">
      <c r="A263" s="88"/>
      <c r="B263" s="99" t="s">
        <v>77</v>
      </c>
      <c r="C263" s="44">
        <f>SUM(C257:C261)</f>
        <v>188576</v>
      </c>
      <c r="D263" s="44">
        <f t="shared" ref="D263:G263" si="11">SUM(D257:D261)</f>
        <v>2963</v>
      </c>
      <c r="E263" s="44">
        <f t="shared" si="11"/>
        <v>17111</v>
      </c>
      <c r="F263" s="44">
        <f t="shared" si="11"/>
        <v>0</v>
      </c>
      <c r="G263" s="44">
        <f t="shared" si="11"/>
        <v>208650</v>
      </c>
    </row>
    <row r="264" spans="1:7" ht="13.5" customHeight="1" thickTop="1" x14ac:dyDescent="0.2">
      <c r="A264" s="100" t="s">
        <v>83</v>
      </c>
      <c r="B264" s="89"/>
      <c r="C264" s="89"/>
      <c r="D264" s="89"/>
      <c r="E264" s="89"/>
      <c r="F264" s="90"/>
      <c r="G264" s="90"/>
    </row>
    <row r="265" spans="1:7" ht="13.5" customHeight="1" x14ac:dyDescent="0.2">
      <c r="A265" s="8" t="s">
        <v>84</v>
      </c>
      <c r="B265" s="8"/>
      <c r="C265" s="9"/>
      <c r="D265" s="8"/>
      <c r="E265" s="8"/>
      <c r="F265" s="8"/>
      <c r="G265" s="8"/>
    </row>
    <row r="266" spans="1:7" ht="13.5" customHeight="1" x14ac:dyDescent="0.2">
      <c r="A266" s="100" t="s">
        <v>34</v>
      </c>
      <c r="B266" s="90"/>
      <c r="C266" s="90"/>
      <c r="D266" s="90"/>
      <c r="E266" s="90"/>
      <c r="F266" s="90"/>
      <c r="G266" s="90"/>
    </row>
    <row r="269" spans="1:7" ht="13.5" customHeight="1" thickBot="1" x14ac:dyDescent="0.25">
      <c r="A269" s="13" t="s">
        <v>85</v>
      </c>
      <c r="B269" s="48"/>
      <c r="C269" s="48"/>
      <c r="D269" s="48"/>
      <c r="E269" s="48"/>
      <c r="F269" s="48"/>
      <c r="G269" s="8"/>
    </row>
    <row r="270" spans="1:7" ht="13.5" customHeight="1" thickBot="1" x14ac:dyDescent="0.25">
      <c r="A270" s="51"/>
      <c r="B270" s="52"/>
      <c r="C270" s="52"/>
      <c r="D270" s="52"/>
      <c r="E270" s="52"/>
      <c r="F270" s="52"/>
      <c r="G270" s="51"/>
    </row>
    <row r="271" spans="1:7" ht="29.25" customHeight="1" thickBot="1" x14ac:dyDescent="0.25">
      <c r="A271" s="109" t="s">
        <v>79</v>
      </c>
      <c r="B271" s="109"/>
      <c r="C271" s="92" t="s">
        <v>39</v>
      </c>
      <c r="D271" s="92" t="s">
        <v>40</v>
      </c>
      <c r="E271" s="92" t="s">
        <v>48</v>
      </c>
      <c r="F271" s="92" t="s">
        <v>80</v>
      </c>
      <c r="G271" s="92" t="s">
        <v>54</v>
      </c>
    </row>
    <row r="272" spans="1:7" ht="13.5" customHeight="1" x14ac:dyDescent="0.2">
      <c r="A272" s="110" t="s">
        <v>86</v>
      </c>
      <c r="B272" s="93" t="s">
        <v>6</v>
      </c>
      <c r="C272" s="20">
        <v>182916</v>
      </c>
      <c r="D272" s="20">
        <v>29769</v>
      </c>
      <c r="E272" s="20">
        <v>0</v>
      </c>
      <c r="F272" s="20">
        <v>0</v>
      </c>
      <c r="G272" s="20">
        <v>212685</v>
      </c>
    </row>
    <row r="273" spans="1:7" ht="13.5" customHeight="1" x14ac:dyDescent="0.2">
      <c r="A273" s="107"/>
      <c r="B273" s="96" t="s">
        <v>7</v>
      </c>
      <c r="C273" s="32">
        <v>106</v>
      </c>
      <c r="D273" s="32">
        <v>222</v>
      </c>
      <c r="E273" s="32">
        <v>0</v>
      </c>
      <c r="F273" s="32">
        <v>0</v>
      </c>
      <c r="G273" s="32">
        <v>328</v>
      </c>
    </row>
    <row r="274" spans="1:7" ht="13.5" customHeight="1" x14ac:dyDescent="0.2">
      <c r="A274" s="111"/>
      <c r="B274" s="95" t="s">
        <v>87</v>
      </c>
      <c r="C274" s="34">
        <f>+C273+C272</f>
        <v>183022</v>
      </c>
      <c r="D274" s="34">
        <f t="shared" ref="D274:G274" si="12">+D273+D272</f>
        <v>29991</v>
      </c>
      <c r="E274" s="34">
        <f t="shared" si="12"/>
        <v>0</v>
      </c>
      <c r="F274" s="34">
        <f t="shared" si="12"/>
        <v>0</v>
      </c>
      <c r="G274" s="34">
        <f t="shared" si="12"/>
        <v>213013</v>
      </c>
    </row>
    <row r="275" spans="1:7" ht="13.5" customHeight="1" x14ac:dyDescent="0.2">
      <c r="A275" s="106" t="s">
        <v>68</v>
      </c>
      <c r="B275" s="94" t="s">
        <v>10</v>
      </c>
      <c r="C275" s="24">
        <v>68</v>
      </c>
      <c r="D275" s="24">
        <v>374</v>
      </c>
      <c r="E275" s="24">
        <v>308</v>
      </c>
      <c r="F275" s="24">
        <v>200</v>
      </c>
      <c r="G275" s="24">
        <v>950</v>
      </c>
    </row>
    <row r="276" spans="1:7" ht="13.5" customHeight="1" x14ac:dyDescent="0.2">
      <c r="A276" s="115"/>
      <c r="B276" s="94" t="s">
        <v>11</v>
      </c>
      <c r="C276" s="24">
        <v>0</v>
      </c>
      <c r="D276" s="24">
        <v>600</v>
      </c>
      <c r="E276" s="24">
        <v>109</v>
      </c>
      <c r="F276" s="24">
        <v>176</v>
      </c>
      <c r="G276" s="24">
        <v>885</v>
      </c>
    </row>
    <row r="277" spans="1:7" ht="13.5" customHeight="1" x14ac:dyDescent="0.2">
      <c r="A277" s="115"/>
      <c r="B277" s="94" t="s">
        <v>12</v>
      </c>
      <c r="C277" s="24">
        <v>0</v>
      </c>
      <c r="D277" s="24">
        <v>284</v>
      </c>
      <c r="E277" s="24">
        <v>13</v>
      </c>
      <c r="F277" s="24">
        <v>68</v>
      </c>
      <c r="G277" s="24">
        <v>365</v>
      </c>
    </row>
    <row r="278" spans="1:7" ht="13.5" customHeight="1" x14ac:dyDescent="0.2">
      <c r="A278" s="115"/>
      <c r="B278" s="96" t="s">
        <v>13</v>
      </c>
      <c r="C278" s="32">
        <v>0</v>
      </c>
      <c r="D278" s="32">
        <v>195</v>
      </c>
      <c r="E278" s="32">
        <v>8</v>
      </c>
      <c r="F278" s="32">
        <v>34</v>
      </c>
      <c r="G278" s="32">
        <v>237</v>
      </c>
    </row>
    <row r="279" spans="1:7" ht="13.5" customHeight="1" x14ac:dyDescent="0.2">
      <c r="A279" s="115"/>
      <c r="B279" s="94" t="s">
        <v>14</v>
      </c>
      <c r="C279" s="24">
        <v>0</v>
      </c>
      <c r="D279" s="24">
        <v>110</v>
      </c>
      <c r="E279" s="24">
        <v>53</v>
      </c>
      <c r="F279" s="24">
        <v>26</v>
      </c>
      <c r="G279" s="24">
        <v>189</v>
      </c>
    </row>
    <row r="280" spans="1:7" ht="13.5" customHeight="1" x14ac:dyDescent="0.2">
      <c r="A280" s="115"/>
      <c r="B280" s="94" t="s">
        <v>15</v>
      </c>
      <c r="C280" s="24">
        <v>0</v>
      </c>
      <c r="D280" s="24">
        <v>74</v>
      </c>
      <c r="E280" s="24">
        <v>0</v>
      </c>
      <c r="F280" s="24">
        <v>34</v>
      </c>
      <c r="G280" s="24">
        <v>108</v>
      </c>
    </row>
    <row r="281" spans="1:7" ht="13.5" customHeight="1" x14ac:dyDescent="0.2">
      <c r="A281" s="116"/>
      <c r="B281" s="96" t="s">
        <v>19</v>
      </c>
      <c r="C281" s="32">
        <v>0</v>
      </c>
      <c r="D281" s="32">
        <v>28</v>
      </c>
      <c r="E281" s="32">
        <v>0</v>
      </c>
      <c r="F281" s="32">
        <v>1</v>
      </c>
      <c r="G281" s="32">
        <v>29</v>
      </c>
    </row>
    <row r="282" spans="1:7" ht="13.5" customHeight="1" x14ac:dyDescent="0.2">
      <c r="A282" s="117"/>
      <c r="B282" s="95" t="s">
        <v>88</v>
      </c>
      <c r="C282" s="34">
        <v>68</v>
      </c>
      <c r="D282" s="34">
        <v>1665</v>
      </c>
      <c r="E282" s="34">
        <v>491</v>
      </c>
      <c r="F282" s="34">
        <v>539</v>
      </c>
      <c r="G282" s="34">
        <v>2763</v>
      </c>
    </row>
    <row r="283" spans="1:7" ht="13.5" customHeight="1" x14ac:dyDescent="0.2">
      <c r="A283" s="114" t="s">
        <v>70</v>
      </c>
      <c r="B283" s="94" t="s">
        <v>10</v>
      </c>
      <c r="C283" s="24">
        <v>1596</v>
      </c>
      <c r="D283" s="24">
        <v>297</v>
      </c>
      <c r="E283" s="24">
        <v>55</v>
      </c>
      <c r="F283" s="24">
        <v>96</v>
      </c>
      <c r="G283" s="24">
        <v>2044</v>
      </c>
    </row>
    <row r="284" spans="1:7" ht="13.5" customHeight="1" x14ac:dyDescent="0.2">
      <c r="A284" s="115"/>
      <c r="B284" s="94" t="s">
        <v>11</v>
      </c>
      <c r="C284" s="24">
        <v>5</v>
      </c>
      <c r="D284" s="24">
        <v>549</v>
      </c>
      <c r="E284" s="24">
        <v>112</v>
      </c>
      <c r="F284" s="24">
        <v>33</v>
      </c>
      <c r="G284" s="24">
        <v>699</v>
      </c>
    </row>
    <row r="285" spans="1:7" ht="13.5" customHeight="1" x14ac:dyDescent="0.2">
      <c r="A285" s="115"/>
      <c r="B285" s="94" t="s">
        <v>12</v>
      </c>
      <c r="C285" s="24">
        <v>19</v>
      </c>
      <c r="D285" s="24">
        <v>376</v>
      </c>
      <c r="E285" s="24">
        <v>82</v>
      </c>
      <c r="F285" s="24">
        <v>31</v>
      </c>
      <c r="G285" s="24">
        <v>508</v>
      </c>
    </row>
    <row r="286" spans="1:7" ht="13.5" customHeight="1" x14ac:dyDescent="0.2">
      <c r="A286" s="115"/>
      <c r="B286" s="96" t="s">
        <v>13</v>
      </c>
      <c r="C286" s="32">
        <v>1</v>
      </c>
      <c r="D286" s="32">
        <v>59</v>
      </c>
      <c r="E286" s="32">
        <v>12</v>
      </c>
      <c r="F286" s="32">
        <v>8</v>
      </c>
      <c r="G286" s="32">
        <v>80</v>
      </c>
    </row>
    <row r="287" spans="1:7" ht="13.5" customHeight="1" x14ac:dyDescent="0.2">
      <c r="A287" s="115"/>
      <c r="B287" s="94" t="s">
        <v>14</v>
      </c>
      <c r="C287" s="24">
        <v>0</v>
      </c>
      <c r="D287" s="24">
        <v>12</v>
      </c>
      <c r="E287" s="24">
        <v>1</v>
      </c>
      <c r="F287" s="24">
        <v>1</v>
      </c>
      <c r="G287" s="24">
        <v>14</v>
      </c>
    </row>
    <row r="288" spans="1:7" ht="13.5" customHeight="1" x14ac:dyDescent="0.2">
      <c r="A288" s="115"/>
      <c r="B288" s="94" t="s">
        <v>15</v>
      </c>
      <c r="C288" s="24">
        <v>0</v>
      </c>
      <c r="D288" s="24">
        <v>5</v>
      </c>
      <c r="E288" s="24">
        <v>6</v>
      </c>
      <c r="F288" s="24">
        <v>0</v>
      </c>
      <c r="G288" s="24">
        <v>11</v>
      </c>
    </row>
    <row r="289" spans="1:7" ht="13.5" customHeight="1" x14ac:dyDescent="0.2">
      <c r="A289" s="116"/>
      <c r="B289" s="96" t="s">
        <v>19</v>
      </c>
      <c r="C289" s="32">
        <v>0</v>
      </c>
      <c r="D289" s="32">
        <v>2</v>
      </c>
      <c r="E289" s="32">
        <v>1</v>
      </c>
      <c r="F289" s="32">
        <v>0</v>
      </c>
      <c r="G289" s="32">
        <v>3</v>
      </c>
    </row>
    <row r="290" spans="1:7" ht="13.5" customHeight="1" x14ac:dyDescent="0.2">
      <c r="A290" s="116"/>
      <c r="B290" s="97" t="s">
        <v>89</v>
      </c>
      <c r="C290" s="28">
        <v>1621</v>
      </c>
      <c r="D290" s="28">
        <v>1300</v>
      </c>
      <c r="E290" s="28">
        <v>269</v>
      </c>
      <c r="F290" s="28">
        <v>169</v>
      </c>
      <c r="G290" s="28">
        <v>3359</v>
      </c>
    </row>
    <row r="291" spans="1:7" ht="13.5" customHeight="1" x14ac:dyDescent="0.2">
      <c r="A291" s="106" t="s">
        <v>72</v>
      </c>
      <c r="B291" s="98" t="s">
        <v>73</v>
      </c>
      <c r="C291" s="81">
        <v>35181</v>
      </c>
      <c r="D291" s="81">
        <v>869</v>
      </c>
      <c r="E291" s="81">
        <v>0</v>
      </c>
      <c r="F291" s="81">
        <v>0</v>
      </c>
      <c r="G291" s="81">
        <v>36050</v>
      </c>
    </row>
    <row r="292" spans="1:7" ht="13.5" customHeight="1" x14ac:dyDescent="0.2">
      <c r="A292" s="107"/>
      <c r="B292" s="94" t="s">
        <v>74</v>
      </c>
      <c r="C292" s="24">
        <v>14506</v>
      </c>
      <c r="D292" s="24">
        <v>1929</v>
      </c>
      <c r="E292" s="24">
        <v>0</v>
      </c>
      <c r="F292" s="24">
        <v>0</v>
      </c>
      <c r="G292" s="24">
        <v>16435</v>
      </c>
    </row>
    <row r="293" spans="1:7" ht="13.5" customHeight="1" x14ac:dyDescent="0.2">
      <c r="A293" s="107"/>
      <c r="B293" s="96" t="s">
        <v>75</v>
      </c>
      <c r="C293" s="32">
        <v>0</v>
      </c>
      <c r="D293" s="32">
        <v>1024</v>
      </c>
      <c r="E293" s="32">
        <v>9211</v>
      </c>
      <c r="F293" s="32">
        <v>0</v>
      </c>
      <c r="G293" s="32">
        <v>10235</v>
      </c>
    </row>
    <row r="294" spans="1:7" ht="13.5" customHeight="1" x14ac:dyDescent="0.2">
      <c r="A294" s="107"/>
      <c r="B294" s="94" t="s">
        <v>76</v>
      </c>
      <c r="C294" s="24">
        <v>0</v>
      </c>
      <c r="D294" s="24">
        <v>105</v>
      </c>
      <c r="E294" s="24">
        <v>808</v>
      </c>
      <c r="F294" s="24">
        <v>0</v>
      </c>
      <c r="G294" s="24">
        <v>913</v>
      </c>
    </row>
    <row r="295" spans="1:7" ht="13.5" customHeight="1" x14ac:dyDescent="0.2">
      <c r="A295" s="107"/>
      <c r="B295" s="94" t="s">
        <v>82</v>
      </c>
      <c r="C295" s="24">
        <v>26970</v>
      </c>
      <c r="D295" s="24">
        <v>26</v>
      </c>
      <c r="E295" s="24">
        <v>6</v>
      </c>
      <c r="F295" s="24">
        <v>0</v>
      </c>
      <c r="G295" s="24">
        <v>27002</v>
      </c>
    </row>
    <row r="296" spans="1:7" ht="13.5" customHeight="1" x14ac:dyDescent="0.2">
      <c r="A296" s="107"/>
      <c r="B296" s="96"/>
      <c r="C296" s="32"/>
      <c r="D296" s="32"/>
      <c r="E296" s="32"/>
      <c r="F296" s="32"/>
      <c r="G296" s="32"/>
    </row>
    <row r="297" spans="1:7" ht="13.5" customHeight="1" thickBot="1" x14ac:dyDescent="0.25">
      <c r="A297" s="108"/>
      <c r="B297" s="99" t="s">
        <v>90</v>
      </c>
      <c r="C297" s="44">
        <f>SUM(C291:C295)</f>
        <v>76657</v>
      </c>
      <c r="D297" s="44">
        <f t="shared" ref="D297:G297" si="13">SUM(D291:D295)</f>
        <v>3953</v>
      </c>
      <c r="E297" s="44">
        <f t="shared" si="13"/>
        <v>10025</v>
      </c>
      <c r="F297" s="44">
        <f t="shared" si="13"/>
        <v>0</v>
      </c>
      <c r="G297" s="44">
        <f t="shared" si="13"/>
        <v>90635</v>
      </c>
    </row>
    <row r="298" spans="1:7" ht="13.5" customHeight="1" thickTop="1" x14ac:dyDescent="0.2">
      <c r="A298" s="101" t="s">
        <v>83</v>
      </c>
      <c r="B298" s="47"/>
      <c r="C298" s="47"/>
      <c r="D298" s="47"/>
      <c r="E298" s="47"/>
      <c r="F298" s="47"/>
      <c r="G298" s="15"/>
    </row>
    <row r="299" spans="1:7" ht="13.5" customHeight="1" x14ac:dyDescent="0.2">
      <c r="A299" s="8" t="s">
        <v>91</v>
      </c>
      <c r="B299" s="47"/>
      <c r="C299" s="47"/>
      <c r="D299" s="47"/>
      <c r="E299" s="47"/>
      <c r="F299" s="15"/>
      <c r="G299" s="15"/>
    </row>
    <row r="300" spans="1:7" ht="13.5" customHeight="1" x14ac:dyDescent="0.2">
      <c r="A300" s="8" t="s">
        <v>92</v>
      </c>
      <c r="B300" s="8"/>
      <c r="C300" s="9"/>
      <c r="D300" s="8"/>
      <c r="E300" s="8"/>
      <c r="F300" s="8"/>
      <c r="G300" s="8"/>
    </row>
    <row r="301" spans="1:7" ht="13.5" customHeight="1" x14ac:dyDescent="0.2">
      <c r="A301" s="101" t="s">
        <v>34</v>
      </c>
      <c r="B301" s="15"/>
      <c r="C301" s="15"/>
      <c r="D301" s="15"/>
      <c r="E301" s="15"/>
      <c r="F301" s="15"/>
      <c r="G301" s="15"/>
    </row>
    <row r="304" spans="1:7" ht="13.5" customHeight="1" thickBot="1" x14ac:dyDescent="0.25">
      <c r="A304" s="13" t="s">
        <v>93</v>
      </c>
      <c r="B304" s="48"/>
      <c r="C304" s="48"/>
      <c r="D304" s="48"/>
      <c r="E304" s="48"/>
      <c r="F304" s="48"/>
      <c r="G304" s="8"/>
    </row>
    <row r="305" spans="1:7" ht="13.5" customHeight="1" thickBot="1" x14ac:dyDescent="0.25">
      <c r="A305" s="51"/>
      <c r="B305" s="52"/>
      <c r="C305" s="52"/>
      <c r="D305" s="52"/>
      <c r="E305" s="52"/>
      <c r="F305" s="52"/>
      <c r="G305" s="51"/>
    </row>
    <row r="306" spans="1:7" ht="13.5" customHeight="1" thickBot="1" x14ac:dyDescent="0.25">
      <c r="A306" s="109" t="s">
        <v>79</v>
      </c>
      <c r="B306" s="109"/>
      <c r="C306" s="92" t="s">
        <v>39</v>
      </c>
      <c r="D306" s="92" t="s">
        <v>40</v>
      </c>
      <c r="E306" s="92" t="s">
        <v>48</v>
      </c>
      <c r="F306" s="92" t="s">
        <v>94</v>
      </c>
      <c r="G306" s="92" t="s">
        <v>54</v>
      </c>
    </row>
    <row r="307" spans="1:7" ht="13.5" customHeight="1" x14ac:dyDescent="0.2">
      <c r="A307" s="110" t="s">
        <v>81</v>
      </c>
      <c r="B307" s="93" t="s">
        <v>6</v>
      </c>
      <c r="C307" s="20">
        <v>157637</v>
      </c>
      <c r="D307" s="20">
        <v>44189</v>
      </c>
      <c r="E307" s="20">
        <v>0</v>
      </c>
      <c r="F307" s="20">
        <v>10</v>
      </c>
      <c r="G307" s="20">
        <v>201836</v>
      </c>
    </row>
    <row r="308" spans="1:7" ht="13.5" customHeight="1" x14ac:dyDescent="0.2">
      <c r="A308" s="107"/>
      <c r="B308" s="94" t="s">
        <v>7</v>
      </c>
      <c r="C308" s="24">
        <v>593</v>
      </c>
      <c r="D308" s="24">
        <v>173</v>
      </c>
      <c r="E308" s="24">
        <v>0</v>
      </c>
      <c r="F308" s="24">
        <v>0</v>
      </c>
      <c r="G308" s="24">
        <v>766</v>
      </c>
    </row>
    <row r="309" spans="1:7" ht="13.5" customHeight="1" x14ac:dyDescent="0.2">
      <c r="A309" s="111"/>
      <c r="B309" s="95" t="s">
        <v>87</v>
      </c>
      <c r="C309" s="34">
        <f>C308+C307</f>
        <v>158230</v>
      </c>
      <c r="D309" s="34">
        <f t="shared" ref="D309:G309" si="14">D308+D307</f>
        <v>44362</v>
      </c>
      <c r="E309" s="34">
        <f t="shared" si="14"/>
        <v>0</v>
      </c>
      <c r="F309" s="34">
        <f t="shared" si="14"/>
        <v>10</v>
      </c>
      <c r="G309" s="34">
        <f t="shared" si="14"/>
        <v>202602</v>
      </c>
    </row>
    <row r="310" spans="1:7" ht="13.5" customHeight="1" x14ac:dyDescent="0.2">
      <c r="A310" s="106" t="s">
        <v>68</v>
      </c>
      <c r="B310" s="94" t="s">
        <v>10</v>
      </c>
      <c r="C310" s="24">
        <v>10</v>
      </c>
      <c r="D310" s="24">
        <v>831</v>
      </c>
      <c r="E310" s="24">
        <v>653</v>
      </c>
      <c r="F310" s="24">
        <v>163</v>
      </c>
      <c r="G310" s="24">
        <v>1657</v>
      </c>
    </row>
    <row r="311" spans="1:7" ht="13.5" customHeight="1" x14ac:dyDescent="0.2">
      <c r="A311" s="115"/>
      <c r="B311" s="94" t="s">
        <v>11</v>
      </c>
      <c r="C311" s="24">
        <v>0</v>
      </c>
      <c r="D311" s="24">
        <v>672</v>
      </c>
      <c r="E311" s="24">
        <v>197</v>
      </c>
      <c r="F311" s="24">
        <v>194</v>
      </c>
      <c r="G311" s="24">
        <v>1063</v>
      </c>
    </row>
    <row r="312" spans="1:7" ht="13.5" customHeight="1" x14ac:dyDescent="0.2">
      <c r="A312" s="115"/>
      <c r="B312" s="94" t="s">
        <v>12</v>
      </c>
      <c r="C312" s="24">
        <v>0</v>
      </c>
      <c r="D312" s="24">
        <v>240</v>
      </c>
      <c r="E312" s="24">
        <v>32</v>
      </c>
      <c r="F312" s="24">
        <v>72</v>
      </c>
      <c r="G312" s="24">
        <v>344</v>
      </c>
    </row>
    <row r="313" spans="1:7" ht="13.5" customHeight="1" x14ac:dyDescent="0.2">
      <c r="A313" s="115"/>
      <c r="B313" s="96" t="s">
        <v>13</v>
      </c>
      <c r="C313" s="32">
        <v>0</v>
      </c>
      <c r="D313" s="32">
        <v>117</v>
      </c>
      <c r="E313" s="32">
        <v>3</v>
      </c>
      <c r="F313" s="32">
        <v>35</v>
      </c>
      <c r="G313" s="32">
        <v>155</v>
      </c>
    </row>
    <row r="314" spans="1:7" ht="13.5" customHeight="1" x14ac:dyDescent="0.2">
      <c r="A314" s="115"/>
      <c r="B314" s="94" t="s">
        <v>14</v>
      </c>
      <c r="C314" s="24">
        <v>0</v>
      </c>
      <c r="D314" s="24">
        <v>61</v>
      </c>
      <c r="E314" s="24">
        <v>1</v>
      </c>
      <c r="F314" s="24">
        <v>26</v>
      </c>
      <c r="G314" s="24">
        <v>88</v>
      </c>
    </row>
    <row r="315" spans="1:7" ht="13.5" customHeight="1" x14ac:dyDescent="0.2">
      <c r="A315" s="115"/>
      <c r="B315" s="94" t="s">
        <v>15</v>
      </c>
      <c r="C315" s="24">
        <v>0</v>
      </c>
      <c r="D315" s="24">
        <v>148</v>
      </c>
      <c r="E315" s="24">
        <v>58</v>
      </c>
      <c r="F315" s="24">
        <v>28</v>
      </c>
      <c r="G315" s="24">
        <v>234</v>
      </c>
    </row>
    <row r="316" spans="1:7" ht="13.5" customHeight="1" x14ac:dyDescent="0.2">
      <c r="A316" s="116"/>
      <c r="B316" s="96" t="s">
        <v>19</v>
      </c>
      <c r="C316" s="32">
        <v>0</v>
      </c>
      <c r="D316" s="32">
        <v>16</v>
      </c>
      <c r="E316" s="32">
        <v>0</v>
      </c>
      <c r="F316" s="32">
        <v>0</v>
      </c>
      <c r="G316" s="32">
        <v>16</v>
      </c>
    </row>
    <row r="317" spans="1:7" ht="13.5" customHeight="1" x14ac:dyDescent="0.2">
      <c r="A317" s="117"/>
      <c r="B317" s="95" t="s">
        <v>88</v>
      </c>
      <c r="C317" s="34">
        <v>10</v>
      </c>
      <c r="D317" s="34">
        <v>2085</v>
      </c>
      <c r="E317" s="34">
        <v>944</v>
      </c>
      <c r="F317" s="34">
        <v>518</v>
      </c>
      <c r="G317" s="34">
        <v>3557</v>
      </c>
    </row>
    <row r="318" spans="1:7" ht="13.5" customHeight="1" x14ac:dyDescent="0.2">
      <c r="A318" s="114" t="s">
        <v>70</v>
      </c>
      <c r="B318" s="94" t="s">
        <v>10</v>
      </c>
      <c r="C318" s="24">
        <v>410</v>
      </c>
      <c r="D318" s="24">
        <v>1220</v>
      </c>
      <c r="E318" s="24">
        <v>85</v>
      </c>
      <c r="F318" s="24">
        <v>2</v>
      </c>
      <c r="G318" s="24">
        <v>1717</v>
      </c>
    </row>
    <row r="319" spans="1:7" ht="13.5" customHeight="1" x14ac:dyDescent="0.2">
      <c r="A319" s="115"/>
      <c r="B319" s="94" t="s">
        <v>11</v>
      </c>
      <c r="C319" s="24">
        <v>22</v>
      </c>
      <c r="D319" s="24">
        <v>206</v>
      </c>
      <c r="E319" s="24">
        <v>97</v>
      </c>
      <c r="F319" s="24">
        <v>10</v>
      </c>
      <c r="G319" s="24">
        <v>335</v>
      </c>
    </row>
    <row r="320" spans="1:7" ht="13.5" customHeight="1" x14ac:dyDescent="0.2">
      <c r="A320" s="115"/>
      <c r="B320" s="94" t="s">
        <v>12</v>
      </c>
      <c r="C320" s="24">
        <v>59</v>
      </c>
      <c r="D320" s="24">
        <v>356</v>
      </c>
      <c r="E320" s="24">
        <v>126</v>
      </c>
      <c r="F320" s="24">
        <v>42</v>
      </c>
      <c r="G320" s="24">
        <v>583</v>
      </c>
    </row>
    <row r="321" spans="1:7" ht="13.5" customHeight="1" x14ac:dyDescent="0.2">
      <c r="A321" s="115"/>
      <c r="B321" s="96" t="s">
        <v>13</v>
      </c>
      <c r="C321" s="32">
        <v>1</v>
      </c>
      <c r="D321" s="32">
        <v>17</v>
      </c>
      <c r="E321" s="32">
        <v>4</v>
      </c>
      <c r="F321" s="32">
        <v>6</v>
      </c>
      <c r="G321" s="32">
        <v>28</v>
      </c>
    </row>
    <row r="322" spans="1:7" ht="13.5" customHeight="1" x14ac:dyDescent="0.2">
      <c r="A322" s="115"/>
      <c r="B322" s="94" t="s">
        <v>14</v>
      </c>
      <c r="C322" s="24">
        <v>0</v>
      </c>
      <c r="D322" s="24">
        <v>2</v>
      </c>
      <c r="E322" s="24">
        <v>2</v>
      </c>
      <c r="F322" s="24">
        <v>2</v>
      </c>
      <c r="G322" s="24">
        <v>6</v>
      </c>
    </row>
    <row r="323" spans="1:7" ht="13.5" customHeight="1" x14ac:dyDescent="0.2">
      <c r="A323" s="115"/>
      <c r="B323" s="94" t="s">
        <v>15</v>
      </c>
      <c r="C323" s="24">
        <v>0</v>
      </c>
      <c r="D323" s="24">
        <v>1</v>
      </c>
      <c r="E323" s="24">
        <v>0</v>
      </c>
      <c r="F323" s="24">
        <v>0</v>
      </c>
      <c r="G323" s="24">
        <v>1</v>
      </c>
    </row>
    <row r="324" spans="1:7" ht="13.5" customHeight="1" x14ac:dyDescent="0.2">
      <c r="A324" s="116"/>
      <c r="B324" s="96" t="s">
        <v>19</v>
      </c>
      <c r="C324" s="32">
        <v>0</v>
      </c>
      <c r="D324" s="32">
        <v>1</v>
      </c>
      <c r="E324" s="32">
        <v>0</v>
      </c>
      <c r="F324" s="32">
        <v>0</v>
      </c>
      <c r="G324" s="32">
        <v>1</v>
      </c>
    </row>
    <row r="325" spans="1:7" ht="13.5" customHeight="1" x14ac:dyDescent="0.2">
      <c r="A325" s="116"/>
      <c r="B325" s="97" t="s">
        <v>89</v>
      </c>
      <c r="C325" s="28">
        <v>492</v>
      </c>
      <c r="D325" s="28">
        <v>1803</v>
      </c>
      <c r="E325" s="28">
        <v>314</v>
      </c>
      <c r="F325" s="28">
        <v>62</v>
      </c>
      <c r="G325" s="28">
        <v>2671</v>
      </c>
    </row>
    <row r="326" spans="1:7" ht="13.5" customHeight="1" x14ac:dyDescent="0.2">
      <c r="A326" s="106" t="s">
        <v>95</v>
      </c>
      <c r="B326" s="98" t="s">
        <v>96</v>
      </c>
      <c r="C326" s="81">
        <v>6867</v>
      </c>
      <c r="D326" s="81">
        <v>2383</v>
      </c>
      <c r="E326" s="81">
        <v>1513</v>
      </c>
      <c r="F326" s="81">
        <v>0</v>
      </c>
      <c r="G326" s="81">
        <v>10763</v>
      </c>
    </row>
    <row r="327" spans="1:7" ht="13.5" customHeight="1" x14ac:dyDescent="0.2">
      <c r="A327" s="107"/>
      <c r="B327" s="94" t="s">
        <v>97</v>
      </c>
      <c r="C327" s="24">
        <v>3605</v>
      </c>
      <c r="D327" s="24">
        <v>4090</v>
      </c>
      <c r="E327" s="24">
        <v>113</v>
      </c>
      <c r="F327" s="24">
        <v>0</v>
      </c>
      <c r="G327" s="24">
        <v>7808</v>
      </c>
    </row>
    <row r="328" spans="1:7" ht="13.5" customHeight="1" x14ac:dyDescent="0.2">
      <c r="A328" s="107"/>
      <c r="B328" s="96" t="s">
        <v>98</v>
      </c>
      <c r="C328" s="32">
        <v>0</v>
      </c>
      <c r="D328" s="32">
        <v>1635</v>
      </c>
      <c r="E328" s="32">
        <v>0</v>
      </c>
      <c r="F328" s="32">
        <v>0</v>
      </c>
      <c r="G328" s="24">
        <v>1635</v>
      </c>
    </row>
    <row r="329" spans="1:7" ht="13.5" customHeight="1" x14ac:dyDescent="0.2">
      <c r="A329" s="107"/>
      <c r="B329" s="94" t="s">
        <v>99</v>
      </c>
      <c r="C329" s="24">
        <v>0</v>
      </c>
      <c r="D329" s="24">
        <v>169</v>
      </c>
      <c r="E329" s="24">
        <v>0</v>
      </c>
      <c r="F329" s="24">
        <v>0</v>
      </c>
      <c r="G329" s="85">
        <v>169</v>
      </c>
    </row>
    <row r="330" spans="1:7" ht="13.5" customHeight="1" x14ac:dyDescent="0.2">
      <c r="A330" s="107"/>
      <c r="B330" s="94" t="s">
        <v>82</v>
      </c>
      <c r="C330" s="24">
        <v>15037</v>
      </c>
      <c r="D330" s="24">
        <v>36</v>
      </c>
      <c r="E330" s="24">
        <v>20</v>
      </c>
      <c r="F330" s="24">
        <v>0</v>
      </c>
      <c r="G330" s="24">
        <v>15093</v>
      </c>
    </row>
    <row r="331" spans="1:7" ht="13.5" customHeight="1" x14ac:dyDescent="0.2">
      <c r="A331" s="107"/>
      <c r="B331" s="96"/>
      <c r="C331" s="32"/>
      <c r="D331" s="32"/>
      <c r="E331" s="32"/>
      <c r="F331" s="32"/>
      <c r="G331" s="32"/>
    </row>
    <row r="332" spans="1:7" ht="13.5" customHeight="1" thickBot="1" x14ac:dyDescent="0.25">
      <c r="A332" s="108"/>
      <c r="B332" s="99" t="s">
        <v>90</v>
      </c>
      <c r="C332" s="44">
        <f>SUM(C326:C330)</f>
        <v>25509</v>
      </c>
      <c r="D332" s="44">
        <f t="shared" ref="D332:G332" si="15">SUM(D326:D330)</f>
        <v>8313</v>
      </c>
      <c r="E332" s="44">
        <f t="shared" si="15"/>
        <v>1646</v>
      </c>
      <c r="F332" s="44">
        <f t="shared" si="15"/>
        <v>0</v>
      </c>
      <c r="G332" s="44">
        <f t="shared" si="15"/>
        <v>35468</v>
      </c>
    </row>
    <row r="333" spans="1:7" ht="13.5" customHeight="1" thickTop="1" x14ac:dyDescent="0.2">
      <c r="A333" s="102" t="s">
        <v>83</v>
      </c>
      <c r="B333" s="89"/>
      <c r="C333" s="89"/>
      <c r="D333" s="89"/>
      <c r="E333" s="89"/>
      <c r="F333" s="90"/>
      <c r="G333" s="90"/>
    </row>
    <row r="334" spans="1:7" ht="13.5" customHeight="1" x14ac:dyDescent="0.2">
      <c r="A334" s="103" t="s">
        <v>84</v>
      </c>
      <c r="B334" s="89"/>
      <c r="C334" s="89"/>
      <c r="D334" s="89"/>
      <c r="E334" s="89"/>
      <c r="F334" s="90"/>
      <c r="G334" s="90"/>
    </row>
    <row r="335" spans="1:7" ht="13.5" customHeight="1" x14ac:dyDescent="0.2">
      <c r="A335" s="104" t="s">
        <v>34</v>
      </c>
      <c r="B335" s="8"/>
      <c r="C335" s="9"/>
      <c r="D335" s="8"/>
      <c r="E335" s="8"/>
      <c r="F335" s="8"/>
      <c r="G335" s="8"/>
    </row>
    <row r="338" spans="1:8" ht="13.5" customHeight="1" thickBot="1" x14ac:dyDescent="0.25">
      <c r="A338" s="13" t="s">
        <v>100</v>
      </c>
      <c r="B338" s="48"/>
      <c r="C338" s="48"/>
      <c r="D338" s="48"/>
      <c r="E338" s="48"/>
      <c r="F338" s="48"/>
      <c r="G338" s="8"/>
      <c r="H338" s="13"/>
    </row>
    <row r="339" spans="1:8" ht="13.5" customHeight="1" thickBot="1" x14ac:dyDescent="0.25">
      <c r="A339" s="51"/>
      <c r="B339" s="52"/>
      <c r="C339" s="52"/>
      <c r="D339" s="52"/>
      <c r="E339" s="52"/>
      <c r="F339" s="52"/>
      <c r="G339" s="51"/>
      <c r="H339" s="51"/>
    </row>
    <row r="340" spans="1:8" ht="13.5" customHeight="1" thickBot="1" x14ac:dyDescent="0.25">
      <c r="A340" s="109" t="s">
        <v>79</v>
      </c>
      <c r="B340" s="109"/>
      <c r="C340" s="92" t="s">
        <v>39</v>
      </c>
      <c r="D340" s="92" t="s">
        <v>40</v>
      </c>
      <c r="E340" s="92" t="s">
        <v>41</v>
      </c>
      <c r="F340" s="92" t="s">
        <v>101</v>
      </c>
      <c r="G340" s="92" t="s">
        <v>102</v>
      </c>
      <c r="H340" s="92" t="s">
        <v>54</v>
      </c>
    </row>
    <row r="341" spans="1:8" ht="13.5" customHeight="1" x14ac:dyDescent="0.2">
      <c r="A341" s="110" t="s">
        <v>103</v>
      </c>
      <c r="B341" s="93" t="s">
        <v>6</v>
      </c>
      <c r="C341" s="20">
        <v>138547</v>
      </c>
      <c r="D341" s="20">
        <v>2976</v>
      </c>
      <c r="E341" s="20">
        <v>0</v>
      </c>
      <c r="F341" s="20">
        <v>120</v>
      </c>
      <c r="G341" s="20">
        <v>136</v>
      </c>
      <c r="H341" s="20">
        <v>141779</v>
      </c>
    </row>
    <row r="342" spans="1:8" ht="13.5" customHeight="1" x14ac:dyDescent="0.2">
      <c r="A342" s="107"/>
      <c r="B342" s="94" t="s">
        <v>7</v>
      </c>
      <c r="C342" s="24">
        <v>824</v>
      </c>
      <c r="D342" s="24">
        <v>30</v>
      </c>
      <c r="E342" s="24">
        <v>0</v>
      </c>
      <c r="F342" s="24">
        <v>2</v>
      </c>
      <c r="G342" s="24">
        <v>0</v>
      </c>
      <c r="H342" s="94">
        <v>856</v>
      </c>
    </row>
    <row r="343" spans="1:8" ht="13.5" customHeight="1" x14ac:dyDescent="0.2">
      <c r="A343" s="111"/>
      <c r="B343" s="95" t="s">
        <v>87</v>
      </c>
      <c r="C343" s="34">
        <f>C342+C341</f>
        <v>139371</v>
      </c>
      <c r="D343" s="34">
        <f t="shared" ref="D343:H343" si="16">D342+D341</f>
        <v>3006</v>
      </c>
      <c r="E343" s="34">
        <f t="shared" si="16"/>
        <v>0</v>
      </c>
      <c r="F343" s="34">
        <f t="shared" si="16"/>
        <v>122</v>
      </c>
      <c r="G343" s="34">
        <f t="shared" si="16"/>
        <v>136</v>
      </c>
      <c r="H343" s="34">
        <f t="shared" si="16"/>
        <v>142635</v>
      </c>
    </row>
    <row r="344" spans="1:8" ht="13.5" customHeight="1" x14ac:dyDescent="0.2">
      <c r="A344" s="112" t="s">
        <v>68</v>
      </c>
      <c r="B344" s="94" t="s">
        <v>10</v>
      </c>
      <c r="C344" s="24">
        <v>1</v>
      </c>
      <c r="D344" s="24">
        <v>905</v>
      </c>
      <c r="E344" s="24">
        <v>1055</v>
      </c>
      <c r="F344" s="24">
        <v>67</v>
      </c>
      <c r="G344" s="24">
        <v>103</v>
      </c>
      <c r="H344" s="24">
        <v>2131</v>
      </c>
    </row>
    <row r="345" spans="1:8" ht="13.5" customHeight="1" x14ac:dyDescent="0.2">
      <c r="A345" s="107"/>
      <c r="B345" s="94" t="s">
        <v>11</v>
      </c>
      <c r="C345" s="24">
        <v>0</v>
      </c>
      <c r="D345" s="24">
        <v>699</v>
      </c>
      <c r="E345" s="24">
        <v>258</v>
      </c>
      <c r="F345" s="24">
        <v>52</v>
      </c>
      <c r="G345" s="24">
        <v>96</v>
      </c>
      <c r="H345" s="24">
        <v>1105</v>
      </c>
    </row>
    <row r="346" spans="1:8" ht="13.5" customHeight="1" x14ac:dyDescent="0.2">
      <c r="A346" s="107"/>
      <c r="B346" s="94" t="s">
        <v>12</v>
      </c>
      <c r="C346" s="24">
        <v>0</v>
      </c>
      <c r="D346" s="24">
        <v>149</v>
      </c>
      <c r="E346" s="24">
        <v>19</v>
      </c>
      <c r="F346" s="24">
        <v>14</v>
      </c>
      <c r="G346" s="24">
        <v>20</v>
      </c>
      <c r="H346" s="24">
        <v>202</v>
      </c>
    </row>
    <row r="347" spans="1:8" ht="13.5" customHeight="1" x14ac:dyDescent="0.2">
      <c r="A347" s="107"/>
      <c r="B347" s="96" t="s">
        <v>13</v>
      </c>
      <c r="C347" s="32">
        <v>0</v>
      </c>
      <c r="D347" s="32">
        <v>69</v>
      </c>
      <c r="E347" s="32">
        <v>1</v>
      </c>
      <c r="F347" s="32">
        <v>14</v>
      </c>
      <c r="G347" s="32">
        <v>14</v>
      </c>
      <c r="H347" s="32">
        <v>98</v>
      </c>
    </row>
    <row r="348" spans="1:8" ht="13.5" customHeight="1" x14ac:dyDescent="0.2">
      <c r="A348" s="107"/>
      <c r="B348" s="94" t="s">
        <v>14</v>
      </c>
      <c r="C348" s="24">
        <v>0</v>
      </c>
      <c r="D348" s="24">
        <v>28</v>
      </c>
      <c r="E348" s="24">
        <v>0</v>
      </c>
      <c r="F348" s="24">
        <v>8</v>
      </c>
      <c r="G348" s="24">
        <v>10</v>
      </c>
      <c r="H348" s="24">
        <v>46</v>
      </c>
    </row>
    <row r="349" spans="1:8" ht="13.5" customHeight="1" x14ac:dyDescent="0.2">
      <c r="A349" s="107"/>
      <c r="B349" s="94" t="s">
        <v>15</v>
      </c>
      <c r="C349" s="24">
        <v>0</v>
      </c>
      <c r="D349" s="24">
        <v>46</v>
      </c>
      <c r="E349" s="24">
        <v>1</v>
      </c>
      <c r="F349" s="24">
        <v>6</v>
      </c>
      <c r="G349" s="24">
        <v>10</v>
      </c>
      <c r="H349" s="24">
        <v>63</v>
      </c>
    </row>
    <row r="350" spans="1:8" ht="13.5" customHeight="1" x14ac:dyDescent="0.2">
      <c r="A350" s="107"/>
      <c r="B350" s="96" t="s">
        <v>19</v>
      </c>
      <c r="C350" s="32">
        <v>0</v>
      </c>
      <c r="D350" s="32">
        <v>7</v>
      </c>
      <c r="E350" s="32">
        <v>0</v>
      </c>
      <c r="F350" s="32">
        <v>1</v>
      </c>
      <c r="G350" s="32">
        <v>0</v>
      </c>
      <c r="H350" s="32">
        <v>8</v>
      </c>
    </row>
    <row r="351" spans="1:8" ht="13.5" customHeight="1" x14ac:dyDescent="0.2">
      <c r="A351" s="111"/>
      <c r="B351" s="95" t="s">
        <v>88</v>
      </c>
      <c r="C351" s="34">
        <v>1</v>
      </c>
      <c r="D351" s="34">
        <v>1903</v>
      </c>
      <c r="E351" s="34">
        <v>1334</v>
      </c>
      <c r="F351" s="34">
        <v>162</v>
      </c>
      <c r="G351" s="34">
        <v>253</v>
      </c>
      <c r="H351" s="34">
        <v>3653</v>
      </c>
    </row>
    <row r="352" spans="1:8" ht="13.5" customHeight="1" x14ac:dyDescent="0.2">
      <c r="A352" s="112" t="s">
        <v>70</v>
      </c>
      <c r="B352" s="94" t="s">
        <v>10</v>
      </c>
      <c r="C352" s="24">
        <v>792</v>
      </c>
      <c r="D352" s="24">
        <v>1077</v>
      </c>
      <c r="E352" s="24">
        <v>105</v>
      </c>
      <c r="F352" s="24">
        <v>0</v>
      </c>
      <c r="G352" s="24">
        <v>0</v>
      </c>
      <c r="H352" s="24">
        <v>1974</v>
      </c>
    </row>
    <row r="353" spans="1:8" ht="13.5" customHeight="1" x14ac:dyDescent="0.2">
      <c r="A353" s="107"/>
      <c r="B353" s="94" t="s">
        <v>11</v>
      </c>
      <c r="C353" s="24">
        <v>99</v>
      </c>
      <c r="D353" s="24">
        <v>308</v>
      </c>
      <c r="E353" s="24">
        <v>156</v>
      </c>
      <c r="F353" s="24">
        <v>1</v>
      </c>
      <c r="G353" s="24">
        <v>3</v>
      </c>
      <c r="H353" s="24">
        <v>567</v>
      </c>
    </row>
    <row r="354" spans="1:8" ht="13.5" customHeight="1" x14ac:dyDescent="0.2">
      <c r="A354" s="107"/>
      <c r="B354" s="94" t="s">
        <v>12</v>
      </c>
      <c r="C354" s="24">
        <v>190</v>
      </c>
      <c r="D354" s="24">
        <v>251</v>
      </c>
      <c r="E354" s="24">
        <v>81</v>
      </c>
      <c r="F354" s="24">
        <v>17</v>
      </c>
      <c r="G354" s="24">
        <v>26</v>
      </c>
      <c r="H354" s="24">
        <v>565</v>
      </c>
    </row>
    <row r="355" spans="1:8" ht="13.5" customHeight="1" x14ac:dyDescent="0.2">
      <c r="A355" s="107"/>
      <c r="B355" s="96" t="s">
        <v>13</v>
      </c>
      <c r="C355" s="32">
        <v>0</v>
      </c>
      <c r="D355" s="32">
        <v>21</v>
      </c>
      <c r="E355" s="32">
        <v>1</v>
      </c>
      <c r="F355" s="32">
        <v>2</v>
      </c>
      <c r="G355" s="32">
        <v>6</v>
      </c>
      <c r="H355" s="32">
        <v>30</v>
      </c>
    </row>
    <row r="356" spans="1:8" ht="13.5" customHeight="1" x14ac:dyDescent="0.2">
      <c r="A356" s="107"/>
      <c r="B356" s="94" t="s">
        <v>14</v>
      </c>
      <c r="C356" s="24">
        <v>0</v>
      </c>
      <c r="D356" s="24">
        <v>3</v>
      </c>
      <c r="E356" s="24">
        <v>0</v>
      </c>
      <c r="F356" s="24">
        <v>0</v>
      </c>
      <c r="G356" s="24">
        <v>0</v>
      </c>
      <c r="H356" s="24">
        <v>3</v>
      </c>
    </row>
    <row r="357" spans="1:8" ht="13.5" customHeight="1" x14ac:dyDescent="0.2">
      <c r="A357" s="107"/>
      <c r="B357" s="94" t="s">
        <v>15</v>
      </c>
      <c r="C357" s="24">
        <v>0</v>
      </c>
      <c r="D357" s="24">
        <v>5</v>
      </c>
      <c r="E357" s="24">
        <v>0</v>
      </c>
      <c r="F357" s="24">
        <v>1</v>
      </c>
      <c r="G357" s="24">
        <v>0</v>
      </c>
      <c r="H357" s="24">
        <v>6</v>
      </c>
    </row>
    <row r="358" spans="1:8" ht="13.5" customHeight="1" x14ac:dyDescent="0.2">
      <c r="A358" s="107"/>
      <c r="B358" s="96" t="s">
        <v>19</v>
      </c>
      <c r="C358" s="32">
        <v>0</v>
      </c>
      <c r="D358" s="32">
        <v>6</v>
      </c>
      <c r="E358" s="32">
        <v>0</v>
      </c>
      <c r="F358" s="32">
        <v>0</v>
      </c>
      <c r="G358" s="32">
        <v>0</v>
      </c>
      <c r="H358" s="32">
        <v>6</v>
      </c>
    </row>
    <row r="359" spans="1:8" ht="13.5" customHeight="1" x14ac:dyDescent="0.2">
      <c r="A359" s="111"/>
      <c r="B359" s="97" t="s">
        <v>89</v>
      </c>
      <c r="C359" s="28">
        <v>1081</v>
      </c>
      <c r="D359" s="28">
        <v>1671</v>
      </c>
      <c r="E359" s="28">
        <v>343</v>
      </c>
      <c r="F359" s="28">
        <v>21</v>
      </c>
      <c r="G359" s="28">
        <v>35</v>
      </c>
      <c r="H359" s="28">
        <v>3151</v>
      </c>
    </row>
    <row r="360" spans="1:8" ht="13.5" customHeight="1" x14ac:dyDescent="0.2">
      <c r="A360" s="112" t="s">
        <v>72</v>
      </c>
      <c r="B360" s="94" t="s">
        <v>82</v>
      </c>
      <c r="C360" s="24">
        <v>6000</v>
      </c>
      <c r="D360" s="24">
        <v>7</v>
      </c>
      <c r="E360" s="24">
        <v>0</v>
      </c>
      <c r="F360" s="24">
        <v>0</v>
      </c>
      <c r="G360" s="24">
        <v>0</v>
      </c>
      <c r="H360" s="24">
        <v>6007</v>
      </c>
    </row>
    <row r="361" spans="1:8" ht="13.5" customHeight="1" x14ac:dyDescent="0.2">
      <c r="A361" s="107"/>
      <c r="B361" s="96" t="s">
        <v>43</v>
      </c>
      <c r="C361" s="32">
        <v>472</v>
      </c>
      <c r="D361" s="32">
        <v>933</v>
      </c>
      <c r="E361" s="32">
        <v>295</v>
      </c>
      <c r="F361" s="32">
        <v>0</v>
      </c>
      <c r="G361" s="32">
        <v>0</v>
      </c>
      <c r="H361" s="32">
        <v>1700</v>
      </c>
    </row>
    <row r="362" spans="1:8" ht="13.5" customHeight="1" thickBot="1" x14ac:dyDescent="0.25">
      <c r="A362" s="113"/>
      <c r="B362" s="99" t="s">
        <v>90</v>
      </c>
      <c r="C362" s="44">
        <f>C361+C360</f>
        <v>6472</v>
      </c>
      <c r="D362" s="44">
        <f t="shared" ref="D362:H362" si="17">D361+D360</f>
        <v>940</v>
      </c>
      <c r="E362" s="44">
        <f t="shared" si="17"/>
        <v>295</v>
      </c>
      <c r="F362" s="44">
        <f t="shared" si="17"/>
        <v>0</v>
      </c>
      <c r="G362" s="44">
        <f t="shared" si="17"/>
        <v>0</v>
      </c>
      <c r="H362" s="44">
        <f t="shared" si="17"/>
        <v>7707</v>
      </c>
    </row>
    <row r="363" spans="1:8" ht="13.5" customHeight="1" thickTop="1" x14ac:dyDescent="0.2">
      <c r="A363" s="105" t="s">
        <v>34</v>
      </c>
      <c r="B363" s="8"/>
      <c r="C363" s="9"/>
      <c r="D363" s="8"/>
      <c r="E363" s="8"/>
      <c r="F363" s="8"/>
      <c r="G363" s="8"/>
      <c r="H363" s="8"/>
    </row>
  </sheetData>
  <mergeCells count="68">
    <mergeCell ref="A37:B37"/>
    <mergeCell ref="A8:B8"/>
    <mergeCell ref="A9:A11"/>
    <mergeCell ref="A12:A19"/>
    <mergeCell ref="A20:A27"/>
    <mergeCell ref="A28:A36"/>
    <mergeCell ref="A85:A87"/>
    <mergeCell ref="A39:M39"/>
    <mergeCell ref="A46:B47"/>
    <mergeCell ref="C46:F46"/>
    <mergeCell ref="G46:G47"/>
    <mergeCell ref="A48:A50"/>
    <mergeCell ref="A51:A58"/>
    <mergeCell ref="A59:A66"/>
    <mergeCell ref="A67:A75"/>
    <mergeCell ref="A83:B84"/>
    <mergeCell ref="C83:F83"/>
    <mergeCell ref="G83:G84"/>
    <mergeCell ref="A88:A95"/>
    <mergeCell ref="A96:A103"/>
    <mergeCell ref="A104:A112"/>
    <mergeCell ref="A114:G114"/>
    <mergeCell ref="A122:B123"/>
    <mergeCell ref="C122:F122"/>
    <mergeCell ref="G122:G123"/>
    <mergeCell ref="A174:A181"/>
    <mergeCell ref="A124:A126"/>
    <mergeCell ref="A127:A134"/>
    <mergeCell ref="A135:A142"/>
    <mergeCell ref="A143:A151"/>
    <mergeCell ref="A153:G153"/>
    <mergeCell ref="A155:G155"/>
    <mergeCell ref="A161:B162"/>
    <mergeCell ref="C161:F161"/>
    <mergeCell ref="G161:G162"/>
    <mergeCell ref="A163:A165"/>
    <mergeCell ref="A166:A173"/>
    <mergeCell ref="A182:A190"/>
    <mergeCell ref="A191:B191"/>
    <mergeCell ref="A192:G192"/>
    <mergeCell ref="A194:G194"/>
    <mergeCell ref="A200:B201"/>
    <mergeCell ref="C200:F200"/>
    <mergeCell ref="G200:G201"/>
    <mergeCell ref="A275:A282"/>
    <mergeCell ref="A202:A204"/>
    <mergeCell ref="A205:A212"/>
    <mergeCell ref="A213:A220"/>
    <mergeCell ref="A221:A228"/>
    <mergeCell ref="A237:B237"/>
    <mergeCell ref="A238:A240"/>
    <mergeCell ref="A241:A248"/>
    <mergeCell ref="A249:A256"/>
    <mergeCell ref="A257:A262"/>
    <mergeCell ref="A271:B271"/>
    <mergeCell ref="A272:A274"/>
    <mergeCell ref="A360:A362"/>
    <mergeCell ref="A283:A290"/>
    <mergeCell ref="A291:A297"/>
    <mergeCell ref="A306:B306"/>
    <mergeCell ref="A307:A309"/>
    <mergeCell ref="A310:A317"/>
    <mergeCell ref="A318:A325"/>
    <mergeCell ref="A326:A332"/>
    <mergeCell ref="A340:B340"/>
    <mergeCell ref="A341:A343"/>
    <mergeCell ref="A344:A351"/>
    <mergeCell ref="A352:A359"/>
  </mergeCells>
  <pageMargins left="0.70866141732283472" right="0.70866141732283472" top="0.74803149606299213" bottom="0.74803149606299213" header="0.31496062992125984" footer="0.31496062992125984"/>
  <pageSetup paperSize="9" scale="1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5.1 Conexiones 2001-2009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Castillo Luna</dc:creator>
  <cp:lastModifiedBy>Jaqueline Gutierrez Egocheaga</cp:lastModifiedBy>
  <dcterms:created xsi:type="dcterms:W3CDTF">2016-04-08T20:44:25Z</dcterms:created>
  <dcterms:modified xsi:type="dcterms:W3CDTF">2020-05-21T17:50:57Z</dcterms:modified>
</cp:coreProperties>
</file>